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EF5CE9C6-064B-43E4-964A-B6E1BC908EFC}"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0" i="1" l="1"/>
  <c r="Q18" i="1" l="1"/>
  <c r="F18" i="1"/>
</calcChain>
</file>

<file path=xl/sharedStrings.xml><?xml version="1.0" encoding="utf-8"?>
<sst xmlns="http://schemas.openxmlformats.org/spreadsheetml/2006/main" count="289" uniqueCount="164">
  <si>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</si>
  <si>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</si>
  <si>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</si>
  <si>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</si>
  <si>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</si>
  <si>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</si>
  <si>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</si>
  <si>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</si>
  <si>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</si>
  <si>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</si>
  <si>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</si>
  <si>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</si>
  <si>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</si>
  <si>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</si>
  <si>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</si>
  <si>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</si>
  <si>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</si>
  <si>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</si>
  <si>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</si>
  <si>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</si>
  <si>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</si>
  <si>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</si>
  <si>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</si>
  <si>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</si>
  <si>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</si>
  <si>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</si>
  <si>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</si>
  <si>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WORKERS AFFECTED:</t>
  </si>
  <si>
    <t>LAYOFF SCHEDULE:</t>
  </si>
  <si>
    <t>REGION NUMBER:</t>
  </si>
  <si>
    <t>Spring Road, Suite 200</t>
  </si>
  <si>
    <t>SUPP NOTICE RECEIVED DATE:</t>
  </si>
  <si>
    <t>INTIAL NOTICE RECEIVED DATE:</t>
  </si>
  <si>
    <t>No</t>
  </si>
  <si>
    <t>Northeast 4</t>
  </si>
  <si>
    <t>Permanent</t>
  </si>
  <si>
    <t xml:space="preserve">                                                                                                                                                                                                                                                                                                                                          </t>
  </si>
  <si>
    <t xml:space="preserve">                                                                                                  </t>
  </si>
  <si>
    <t>Layoff</t>
  </si>
  <si>
    <t>Lost Contract</t>
  </si>
  <si>
    <t>DuPage</t>
  </si>
  <si>
    <t>CEJA     RELATED</t>
  </si>
  <si>
    <t>Air General, Inc. (at O'Hare Airport)</t>
  </si>
  <si>
    <t>516 Express Center Dr.</t>
  </si>
  <si>
    <t>Chicago, IL 60666</t>
  </si>
  <si>
    <t>Kevin Laurendeau</t>
  </si>
  <si>
    <t>978-224-1892</t>
  </si>
  <si>
    <t>Air Freight Transportation</t>
  </si>
  <si>
    <t>Cook</t>
  </si>
  <si>
    <t>The RoomPlace and Harlem Furniture</t>
  </si>
  <si>
    <t>1000-46 N. Rohlwing Rd.</t>
  </si>
  <si>
    <t>Lombard, IL 60148</t>
  </si>
  <si>
    <t>Betty Woods</t>
  </si>
  <si>
    <t>630-261-2317</t>
  </si>
  <si>
    <t>Furniture Retailer</t>
  </si>
  <si>
    <t>Closing</t>
  </si>
  <si>
    <t>Bankruptcy         Restructuring</t>
  </si>
  <si>
    <t>Weiss Memorial Hospital</t>
  </si>
  <si>
    <t>4700 N. Marine Dr.</t>
  </si>
  <si>
    <t>Chicago, IL 60640</t>
  </si>
  <si>
    <t>Troy West</t>
  </si>
  <si>
    <t>708-763-6935</t>
  </si>
  <si>
    <t>Medical and Surgical Hospital</t>
  </si>
  <si>
    <t>Not Provided</t>
  </si>
  <si>
    <t>Penske Logistics LLC</t>
  </si>
  <si>
    <t>1835 W. Jefferson Ave.         Suite 103</t>
  </si>
  <si>
    <t>Naperville, IL 60540</t>
  </si>
  <si>
    <t>Anita Montesano</t>
  </si>
  <si>
    <t>519-496-7302</t>
  </si>
  <si>
    <t>Truck, Trailer, &amp; RV Rental /Leasing</t>
  </si>
  <si>
    <t>Revelyst, Inc.</t>
  </si>
  <si>
    <t>1001 Innovation Rd.</t>
  </si>
  <si>
    <t>Rantoul, IL 61866</t>
  </si>
  <si>
    <t>Staci Anderson</t>
  </si>
  <si>
    <t>217-893-7201</t>
  </si>
  <si>
    <t>East Central 2</t>
  </si>
  <si>
    <t>Company Management</t>
  </si>
  <si>
    <t>Restructuring</t>
  </si>
  <si>
    <t>Champaign</t>
  </si>
  <si>
    <t>659 E. Jefferson St.</t>
  </si>
  <si>
    <t>Freeport, IL 61032</t>
  </si>
  <si>
    <t>Gardenia Guzman</t>
  </si>
  <si>
    <t>904-793-0383</t>
  </si>
  <si>
    <t>Northern Stateline 5</t>
  </si>
  <si>
    <t>Accommodation and Food Services</t>
  </si>
  <si>
    <t>Stephensen</t>
  </si>
  <si>
    <t>Winnebago</t>
  </si>
  <si>
    <t>TouchPoint Support Services, LLC     (at Ascension Living St. Joseph Village)</t>
  </si>
  <si>
    <t>TouchPoint Support Services, LLC     (at Ascension Living St. Anne Place)</t>
  </si>
  <si>
    <t>4405 Highcrest Rd.</t>
  </si>
  <si>
    <t>Rockford, IL 61107</t>
  </si>
  <si>
    <t>Brookdale Senior Living/Brookdale Lake View</t>
  </si>
  <si>
    <t>3121 N. Sheridan Rd.</t>
  </si>
  <si>
    <t>Chicago, IL 60657</t>
  </si>
  <si>
    <t>Nancy Koziatek           Shirley Jones</t>
  </si>
  <si>
    <t>248-320-4222     513-432-4588</t>
  </si>
  <si>
    <t>Yes</t>
  </si>
  <si>
    <t>Assisted Living Facilities for the Elderly</t>
  </si>
  <si>
    <t>Rising Pharma Holdings</t>
  </si>
  <si>
    <t>Rising Pharmaceuticals</t>
  </si>
  <si>
    <t>1222 W. Grand Ave. and        150 S. Wyckles Rd.</t>
  </si>
  <si>
    <t>Decatur, IL 62522</t>
  </si>
  <si>
    <t>Steven Coventry</t>
  </si>
  <si>
    <t>217-521-1114</t>
  </si>
  <si>
    <t>Central 1</t>
  </si>
  <si>
    <t>Manufacturing - Pharmaceutical Preparation</t>
  </si>
  <si>
    <t>Consolidation</t>
  </si>
  <si>
    <t>Macon</t>
  </si>
  <si>
    <t>Capital One Financial/Discover Financial Services</t>
  </si>
  <si>
    <t>2500 Lake Cook Road</t>
  </si>
  <si>
    <t>Riverwoods, IL 60015</t>
  </si>
  <si>
    <t>Paul Townsend           David Schafer</t>
  </si>
  <si>
    <t>804-284-4848      224-405-9843</t>
  </si>
  <si>
    <t>Finance and Insurance - Sales Financing</t>
  </si>
  <si>
    <t>Company will have 382 additional layoffs starting 11/17/25 and 10 additional layoffs on 12/19/25</t>
  </si>
  <si>
    <t>Financial                   Restructure</t>
  </si>
  <si>
    <t>Lake</t>
  </si>
  <si>
    <t>333 N. Madison St.</t>
  </si>
  <si>
    <t>Joliet, IL 60435</t>
  </si>
  <si>
    <t>Bethany Winn</t>
  </si>
  <si>
    <t>210-326-0124</t>
  </si>
  <si>
    <t>Food Service Contractor</t>
  </si>
  <si>
    <t>Company will have 105 additional layoffs on 11/30/25</t>
  </si>
  <si>
    <t>Will</t>
  </si>
  <si>
    <t>722310</t>
  </si>
  <si>
    <t>Carolina Therapeutic Services</t>
  </si>
  <si>
    <t>CTS Health, Inc.</t>
  </si>
  <si>
    <t>2715 N. Central Ave.                   56 E. 47th                                    3801 W. North Ave.</t>
  </si>
  <si>
    <t>Chicago, IL 60639                 Chicago, IL 60653                    Chicago, IL 60647</t>
  </si>
  <si>
    <t>T. McKeiver</t>
  </si>
  <si>
    <t>704-864-1477</t>
  </si>
  <si>
    <t>Health Care and Social Assistance</t>
  </si>
  <si>
    <t>Temp. layoff</t>
  </si>
  <si>
    <t>27                                      4                                        2</t>
  </si>
  <si>
    <t>Temporary</t>
  </si>
  <si>
    <t>Financial</t>
  </si>
  <si>
    <t>CNC Logistics, Inc.</t>
  </si>
  <si>
    <t>315 S. Hicks Rd.</t>
  </si>
  <si>
    <t>Palatine, IL 60067</t>
  </si>
  <si>
    <t>Timothy Thomas</t>
  </si>
  <si>
    <t>630-207-2458</t>
  </si>
  <si>
    <t>Transportation - Delivery Service</t>
  </si>
  <si>
    <t>808 Discovery Dr.</t>
  </si>
  <si>
    <t>West Chicago, IL 60185</t>
  </si>
  <si>
    <t>Industrial Container Services, LLC</t>
  </si>
  <si>
    <t>Mauser Packaging Solutions</t>
  </si>
  <si>
    <t>3201 S. Millard Ave.</t>
  </si>
  <si>
    <t>Chicago, IL 60623</t>
  </si>
  <si>
    <t>Bruno Couteille</t>
  </si>
  <si>
    <t>Manufacturing - Metal Container</t>
  </si>
  <si>
    <t>Possible Closing</t>
  </si>
  <si>
    <t>Union Negotiation</t>
  </si>
  <si>
    <t>Spirit Airlines (at O'Hare Airport)</t>
  </si>
  <si>
    <t>10000 Bessie Coleman Dr.</t>
  </si>
  <si>
    <t>Nick Bartolotta</t>
  </si>
  <si>
    <t>954-444-6867</t>
  </si>
  <si>
    <t>Air Transportation</t>
  </si>
  <si>
    <t>Furlough</t>
  </si>
  <si>
    <t>TouchPoint Support Services, LLC (at Mercy Medical Center)</t>
  </si>
  <si>
    <t>1325 N. Highland Ave.</t>
  </si>
  <si>
    <t>Aurora, IL 60506</t>
  </si>
  <si>
    <t>TouchPoint Support Services (at Prime Health Saint Joseph Hospital)</t>
  </si>
  <si>
    <t>Company will have 48 additional layoffs on 11/30/25</t>
  </si>
  <si>
    <t>Kane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</si>
</sst>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0" fillId="0" borderId="0" xfId="0" applyFont="1" applyBorder="1" applyAlignment="1">
      <alignment horizontal="left" vertical="top" wrapText="1"/>
    </xf>
    <xf numFmtId="0" fontId="3" fillId="0" borderId="0" xfId="0"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49" fontId="2" fillId="0" borderId="6" xfId="0" applyNumberFormat="1" applyFont="1" applyBorder="1" applyAlignment="1">
      <alignment horizontal="left" vertical="top" wrapText="1" indent="1"/>
    </xf>
    <xf numFmtId="0" fontId="2" fillId="0" borderId="5" xfId="0" applyFont="1" applyBorder="1" applyAlignment="1">
      <alignment horizontal="left" vertical="top" wrapText="1"/>
    </xf>
    <xf numFmtId="0" fontId="2" fillId="0" borderId="2" xfId="0" applyFont="1" applyBorder="1" applyAlignment="1">
      <alignment horizontal="center" vertical="top" wrapText="1"/>
    </xf>
    <xf numFmtId="0" fontId="2" fillId="0" borderId="7" xfId="0" applyFont="1" applyFill="1" applyBorder="1" applyAlignment="1">
      <alignment horizontal="left" vertical="top" wrapText="1"/>
    </xf>
    <xf numFmtId="0" fontId="3" fillId="0" borderId="0" xfId="0" applyFont="1" applyFill="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3" xfId="0" applyFont="1" applyBorder="1" applyAlignment="1">
      <alignment horizontal="left" vertical="top" wrapText="1" indent="1"/>
    </xf>
    <xf numFmtId="49" fontId="2" fillId="0" borderId="4" xfId="0" applyNumberFormat="1" applyFont="1" applyBorder="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V17" totalsRowShown="0" headerRowDxfId="48" dataDxfId="46" headerRowBorderDxfId="47" tableBorderDxfId="45">
  <autoFilter ref="A1:V17" xr:uid="{00000000-0009-0000-0100-000002000000}"/>
  <sortState xmlns:xlrd2="http://schemas.microsoft.com/office/spreadsheetml/2017/richdata2" ref="A2:V15">
    <sortCondition ref="A1:A17"/>
  </sortState>
  <tableColumns count="22">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WORKERS AFFECTED:" dataDxfId="28"/>
    <tableColumn id="18" xr3:uid="{00000000-0010-0000-0000-000012000000}" name="TYPE OF LAYOFF:" dataDxfId="27"/>
    <tableColumn id="19" xr3:uid="{00000000-0010-0000-0000-000013000000}" name="EVENT CAUSES:       " dataDxfId="26"/>
    <tableColumn id="24" xr3:uid="{2AB4F0CB-98CA-4626-AC66-09C51A47DE3D}" name="CEJA     RELATED"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1:T24" totalsRowShown="0" headerRowDxfId="22" headerRowBorderDxfId="21" tableBorderDxfId="20">
  <autoFilter ref="A21:T24" xr:uid="{DC4523E5-4CB7-462C-A197-5CC21A6A80F6}"/>
  <sortState xmlns:xlrd2="http://schemas.microsoft.com/office/spreadsheetml/2017/richdata2" ref="A22:T24">
    <sortCondition ref="A21:A24"/>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2"/>
  <sheetViews>
    <sheetView showGridLines="0" tabSelected="1" topLeftCell="A8" zoomScaleNormal="100" workbookViewId="0">
      <selection activeCell="A2" sqref="A2"/>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1.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5.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2.44140625" style="1" customWidth="1"/>
    <col min="22" max="22" width="11.21875" style="1" customWidth="1"/>
    <col min="23" max="16384" width="9.21875" style="1"/>
  </cols>
  <sheetData>
    <row r="1" spans="1:22" ht="36" customHeight="1" x14ac:dyDescent="0.3">
      <c r="A1" s="18" t="s">
        <v>0</v>
      </c>
      <c r="B1" s="20" t="s">
        <v>21</v>
      </c>
      <c r="C1" s="20" t="s">
        <v>2</v>
      </c>
      <c r="D1" s="20" t="s">
        <v>3</v>
      </c>
      <c r="E1" s="20" t="s">
        <v>4</v>
      </c>
      <c r="F1" s="20" t="s">
        <v>22</v>
      </c>
      <c r="G1" s="20" t="s">
        <v>6</v>
      </c>
      <c r="H1" s="20" t="s">
        <v>7</v>
      </c>
      <c r="I1" s="20" t="s">
        <v>8</v>
      </c>
      <c r="J1" s="20" t="s">
        <v>29</v>
      </c>
      <c r="K1" s="20" t="s">
        <v>9</v>
      </c>
      <c r="L1" s="20" t="s">
        <v>10</v>
      </c>
      <c r="M1" s="20" t="s">
        <v>23</v>
      </c>
      <c r="N1" s="22" t="s">
        <v>11</v>
      </c>
      <c r="O1" s="20" t="s">
        <v>12</v>
      </c>
      <c r="P1" s="20" t="s">
        <v>28</v>
      </c>
      <c r="Q1" s="20" t="s">
        <v>27</v>
      </c>
      <c r="R1" s="22" t="s">
        <v>24</v>
      </c>
      <c r="S1" s="20" t="s">
        <v>13</v>
      </c>
      <c r="T1" s="36" t="s">
        <v>41</v>
      </c>
      <c r="U1" s="36" t="s">
        <v>14</v>
      </c>
      <c r="V1" s="36" t="s">
        <v>15</v>
      </c>
    </row>
    <row r="2" spans="1:22" ht="36" customHeight="1" x14ac:dyDescent="0.3">
      <c r="A2" s="19" t="s">
        <v>42</v>
      </c>
      <c r="B2" s="21"/>
      <c r="C2" s="21" t="s">
        <v>43</v>
      </c>
      <c r="D2" s="21" t="s">
        <v>44</v>
      </c>
      <c r="E2" s="21" t="s">
        <v>45</v>
      </c>
      <c r="F2" s="21" t="s">
        <v>46</v>
      </c>
      <c r="G2" s="21" t="s">
        <v>33</v>
      </c>
      <c r="H2" s="21" t="s">
        <v>33</v>
      </c>
      <c r="I2" s="21">
        <v>7</v>
      </c>
      <c r="J2" s="21" t="s">
        <v>34</v>
      </c>
      <c r="K2" s="21" t="s">
        <v>47</v>
      </c>
      <c r="L2" s="21" t="s">
        <v>38</v>
      </c>
      <c r="M2" s="23">
        <v>45905</v>
      </c>
      <c r="N2" s="24">
        <v>45969</v>
      </c>
      <c r="O2" s="23">
        <v>45969</v>
      </c>
      <c r="P2" s="25"/>
      <c r="Q2" s="26">
        <v>55</v>
      </c>
      <c r="R2" s="26" t="s">
        <v>35</v>
      </c>
      <c r="S2" s="21" t="s">
        <v>39</v>
      </c>
      <c r="T2" s="33" t="s">
        <v>33</v>
      </c>
      <c r="U2" s="27" t="s">
        <v>48</v>
      </c>
      <c r="V2" s="28">
        <v>481112</v>
      </c>
    </row>
    <row r="3" spans="1:22" ht="36" customHeight="1" x14ac:dyDescent="0.3">
      <c r="A3" s="19" t="s">
        <v>91</v>
      </c>
      <c r="B3" s="21"/>
      <c r="C3" s="21" t="s">
        <v>92</v>
      </c>
      <c r="D3" s="21" t="s">
        <v>93</v>
      </c>
      <c r="E3" s="21" t="s">
        <v>94</v>
      </c>
      <c r="F3" s="21" t="s">
        <v>95</v>
      </c>
      <c r="G3" s="21" t="s">
        <v>96</v>
      </c>
      <c r="H3" s="21" t="s">
        <v>33</v>
      </c>
      <c r="I3" s="21">
        <v>7</v>
      </c>
      <c r="J3" s="21" t="s">
        <v>34</v>
      </c>
      <c r="K3" s="21" t="s">
        <v>97</v>
      </c>
      <c r="L3" s="21" t="s">
        <v>55</v>
      </c>
      <c r="M3" s="23">
        <v>45919</v>
      </c>
      <c r="N3" s="23">
        <v>45978</v>
      </c>
      <c r="O3" s="23"/>
      <c r="P3" s="25"/>
      <c r="Q3" s="21">
        <v>117</v>
      </c>
      <c r="R3" s="21" t="s">
        <v>35</v>
      </c>
      <c r="S3" s="21" t="s">
        <v>39</v>
      </c>
      <c r="T3" s="33" t="s">
        <v>33</v>
      </c>
      <c r="U3" s="27" t="s">
        <v>48</v>
      </c>
      <c r="V3" s="28">
        <v>623312</v>
      </c>
    </row>
    <row r="4" spans="1:22" ht="36" customHeight="1" x14ac:dyDescent="0.3">
      <c r="A4" s="19" t="s">
        <v>125</v>
      </c>
      <c r="B4" s="21" t="s">
        <v>126</v>
      </c>
      <c r="C4" s="21" t="s">
        <v>127</v>
      </c>
      <c r="D4" s="21" t="s">
        <v>128</v>
      </c>
      <c r="E4" s="21" t="s">
        <v>129</v>
      </c>
      <c r="F4" s="21" t="s">
        <v>130</v>
      </c>
      <c r="G4" s="21" t="s">
        <v>33</v>
      </c>
      <c r="H4" s="21" t="s">
        <v>33</v>
      </c>
      <c r="I4" s="21">
        <v>7</v>
      </c>
      <c r="J4" s="21" t="s">
        <v>34</v>
      </c>
      <c r="K4" s="21" t="s">
        <v>131</v>
      </c>
      <c r="L4" s="21" t="s">
        <v>132</v>
      </c>
      <c r="M4" s="23">
        <v>45926</v>
      </c>
      <c r="N4" s="23">
        <v>45926</v>
      </c>
      <c r="O4" s="23"/>
      <c r="P4" s="25"/>
      <c r="Q4" s="21" t="s">
        <v>133</v>
      </c>
      <c r="R4" s="21" t="s">
        <v>134</v>
      </c>
      <c r="S4" s="21" t="s">
        <v>135</v>
      </c>
      <c r="T4" s="33" t="s">
        <v>33</v>
      </c>
      <c r="U4" s="27" t="s">
        <v>48</v>
      </c>
      <c r="V4" s="28">
        <v>621330</v>
      </c>
    </row>
    <row r="5" spans="1:22" ht="36" customHeight="1" x14ac:dyDescent="0.3">
      <c r="A5" s="19" t="s">
        <v>136</v>
      </c>
      <c r="B5" s="21"/>
      <c r="C5" s="21" t="s">
        <v>137</v>
      </c>
      <c r="D5" s="21" t="s">
        <v>138</v>
      </c>
      <c r="E5" s="21" t="s">
        <v>139</v>
      </c>
      <c r="F5" s="21" t="s">
        <v>140</v>
      </c>
      <c r="G5" s="21" t="s">
        <v>33</v>
      </c>
      <c r="H5" s="21" t="s">
        <v>33</v>
      </c>
      <c r="I5" s="21">
        <v>7</v>
      </c>
      <c r="J5" s="21" t="s">
        <v>34</v>
      </c>
      <c r="K5" s="21" t="s">
        <v>141</v>
      </c>
      <c r="L5" s="21" t="s">
        <v>55</v>
      </c>
      <c r="M5" s="23">
        <v>45923</v>
      </c>
      <c r="N5" s="23">
        <v>45896</v>
      </c>
      <c r="O5" s="23">
        <v>45896</v>
      </c>
      <c r="P5" s="25"/>
      <c r="Q5" s="21">
        <v>57</v>
      </c>
      <c r="R5" s="21" t="s">
        <v>35</v>
      </c>
      <c r="S5" s="21" t="s">
        <v>39</v>
      </c>
      <c r="T5" s="33" t="s">
        <v>33</v>
      </c>
      <c r="U5" s="27" t="s">
        <v>48</v>
      </c>
      <c r="V5" s="28">
        <v>492110</v>
      </c>
    </row>
    <row r="6" spans="1:22" ht="36" customHeight="1" x14ac:dyDescent="0.3">
      <c r="A6" s="19" t="s">
        <v>136</v>
      </c>
      <c r="B6" s="21"/>
      <c r="C6" s="21" t="s">
        <v>142</v>
      </c>
      <c r="D6" s="21" t="s">
        <v>143</v>
      </c>
      <c r="E6" s="21" t="s">
        <v>139</v>
      </c>
      <c r="F6" s="21" t="s">
        <v>140</v>
      </c>
      <c r="G6" s="21" t="s">
        <v>33</v>
      </c>
      <c r="H6" s="21" t="s">
        <v>33</v>
      </c>
      <c r="I6" s="21">
        <v>6</v>
      </c>
      <c r="J6" s="21" t="s">
        <v>34</v>
      </c>
      <c r="K6" s="21" t="s">
        <v>141</v>
      </c>
      <c r="L6" s="21" t="s">
        <v>55</v>
      </c>
      <c r="M6" s="23">
        <v>45930</v>
      </c>
      <c r="N6" s="23">
        <v>45923</v>
      </c>
      <c r="O6" s="23">
        <v>45923</v>
      </c>
      <c r="P6" s="25"/>
      <c r="Q6" s="21">
        <v>53</v>
      </c>
      <c r="R6" s="21" t="s">
        <v>35</v>
      </c>
      <c r="S6" s="21" t="s">
        <v>39</v>
      </c>
      <c r="T6" s="33" t="s">
        <v>33</v>
      </c>
      <c r="U6" s="27" t="s">
        <v>40</v>
      </c>
      <c r="V6" s="28">
        <v>492110</v>
      </c>
    </row>
    <row r="7" spans="1:22" ht="36" customHeight="1" x14ac:dyDescent="0.3">
      <c r="A7" s="19" t="s">
        <v>144</v>
      </c>
      <c r="B7" s="21" t="s">
        <v>145</v>
      </c>
      <c r="C7" s="21" t="s">
        <v>146</v>
      </c>
      <c r="D7" s="21" t="s">
        <v>147</v>
      </c>
      <c r="E7" s="21" t="s">
        <v>148</v>
      </c>
      <c r="F7" s="21" t="s">
        <v>63</v>
      </c>
      <c r="G7" s="21" t="s">
        <v>96</v>
      </c>
      <c r="H7" s="21" t="s">
        <v>63</v>
      </c>
      <c r="I7" s="21">
        <v>7</v>
      </c>
      <c r="J7" s="21" t="s">
        <v>34</v>
      </c>
      <c r="K7" s="21" t="s">
        <v>149</v>
      </c>
      <c r="L7" s="21" t="s">
        <v>150</v>
      </c>
      <c r="M7" s="23">
        <v>45930</v>
      </c>
      <c r="N7" s="23">
        <v>45982</v>
      </c>
      <c r="O7" s="23"/>
      <c r="P7" s="25"/>
      <c r="Q7" s="21">
        <v>168</v>
      </c>
      <c r="R7" s="21" t="s">
        <v>35</v>
      </c>
      <c r="S7" s="21" t="s">
        <v>151</v>
      </c>
      <c r="T7" s="33" t="s">
        <v>33</v>
      </c>
      <c r="U7" s="27" t="s">
        <v>48</v>
      </c>
      <c r="V7" s="28">
        <v>332439</v>
      </c>
    </row>
    <row r="8" spans="1:22" ht="36" customHeight="1" x14ac:dyDescent="0.3">
      <c r="A8" s="19" t="s">
        <v>64</v>
      </c>
      <c r="B8" s="21"/>
      <c r="C8" s="21" t="s">
        <v>65</v>
      </c>
      <c r="D8" s="21" t="s">
        <v>66</v>
      </c>
      <c r="E8" s="21" t="s">
        <v>67</v>
      </c>
      <c r="F8" s="21" t="s">
        <v>68</v>
      </c>
      <c r="G8" s="21" t="s">
        <v>33</v>
      </c>
      <c r="H8" s="21" t="s">
        <v>33</v>
      </c>
      <c r="I8" s="21">
        <v>6</v>
      </c>
      <c r="J8" s="21" t="s">
        <v>34</v>
      </c>
      <c r="K8" s="21" t="s">
        <v>69</v>
      </c>
      <c r="L8" s="21" t="s">
        <v>38</v>
      </c>
      <c r="M8" s="23">
        <v>45905</v>
      </c>
      <c r="N8" s="24">
        <v>45965</v>
      </c>
      <c r="O8" s="23">
        <v>45965</v>
      </c>
      <c r="P8" s="25"/>
      <c r="Q8" s="26">
        <v>37</v>
      </c>
      <c r="R8" s="26" t="s">
        <v>35</v>
      </c>
      <c r="S8" s="21" t="s">
        <v>39</v>
      </c>
      <c r="T8" s="33" t="s">
        <v>33</v>
      </c>
      <c r="U8" s="27" t="s">
        <v>40</v>
      </c>
      <c r="V8" s="28">
        <v>532120</v>
      </c>
    </row>
    <row r="9" spans="1:22" ht="36" customHeight="1" x14ac:dyDescent="0.3">
      <c r="A9" s="19" t="s">
        <v>70</v>
      </c>
      <c r="B9" s="21"/>
      <c r="C9" s="21" t="s">
        <v>71</v>
      </c>
      <c r="D9" s="21" t="s">
        <v>72</v>
      </c>
      <c r="E9" s="21" t="s">
        <v>73</v>
      </c>
      <c r="F9" s="21" t="s">
        <v>74</v>
      </c>
      <c r="G9" s="21" t="s">
        <v>33</v>
      </c>
      <c r="H9" s="21" t="s">
        <v>33</v>
      </c>
      <c r="I9" s="21">
        <v>17</v>
      </c>
      <c r="J9" s="21" t="s">
        <v>75</v>
      </c>
      <c r="K9" s="21" t="s">
        <v>76</v>
      </c>
      <c r="L9" s="21" t="s">
        <v>38</v>
      </c>
      <c r="M9" s="23">
        <v>45904</v>
      </c>
      <c r="N9" s="24">
        <v>45964</v>
      </c>
      <c r="O9" s="23">
        <v>45964</v>
      </c>
      <c r="P9" s="25"/>
      <c r="Q9" s="26">
        <v>126</v>
      </c>
      <c r="R9" s="26" t="s">
        <v>35</v>
      </c>
      <c r="S9" s="21" t="s">
        <v>77</v>
      </c>
      <c r="T9" s="33" t="s">
        <v>33</v>
      </c>
      <c r="U9" s="27" t="s">
        <v>78</v>
      </c>
      <c r="V9" s="28">
        <v>551114</v>
      </c>
    </row>
    <row r="10" spans="1:22" ht="36" customHeight="1" x14ac:dyDescent="0.3">
      <c r="A10" s="19" t="s">
        <v>98</v>
      </c>
      <c r="B10" s="21" t="s">
        <v>99</v>
      </c>
      <c r="C10" s="21" t="s">
        <v>100</v>
      </c>
      <c r="D10" s="21" t="s">
        <v>101</v>
      </c>
      <c r="E10" s="21" t="s">
        <v>102</v>
      </c>
      <c r="F10" s="21" t="s">
        <v>103</v>
      </c>
      <c r="G10" s="21" t="s">
        <v>33</v>
      </c>
      <c r="H10" s="21" t="s">
        <v>33</v>
      </c>
      <c r="I10" s="21">
        <v>19</v>
      </c>
      <c r="J10" s="21" t="s">
        <v>104</v>
      </c>
      <c r="K10" s="21" t="s">
        <v>105</v>
      </c>
      <c r="L10" s="21" t="s">
        <v>38</v>
      </c>
      <c r="M10" s="23">
        <v>45915</v>
      </c>
      <c r="N10" s="23">
        <v>45976</v>
      </c>
      <c r="O10" s="23">
        <v>45976</v>
      </c>
      <c r="P10" s="25"/>
      <c r="Q10" s="21">
        <v>86</v>
      </c>
      <c r="R10" s="21" t="s">
        <v>35</v>
      </c>
      <c r="S10" s="21" t="s">
        <v>106</v>
      </c>
      <c r="T10" s="33" t="s">
        <v>33</v>
      </c>
      <c r="U10" s="27" t="s">
        <v>107</v>
      </c>
      <c r="V10" s="28">
        <v>325412</v>
      </c>
    </row>
    <row r="11" spans="1:22" ht="36" customHeight="1" x14ac:dyDescent="0.3">
      <c r="A11" s="19" t="s">
        <v>152</v>
      </c>
      <c r="B11" s="21"/>
      <c r="C11" s="21" t="s">
        <v>153</v>
      </c>
      <c r="D11" s="21" t="s">
        <v>44</v>
      </c>
      <c r="E11" s="21" t="s">
        <v>154</v>
      </c>
      <c r="F11" s="21" t="s">
        <v>155</v>
      </c>
      <c r="G11" s="21" t="s">
        <v>96</v>
      </c>
      <c r="H11" s="21" t="s">
        <v>96</v>
      </c>
      <c r="I11" s="21">
        <v>7</v>
      </c>
      <c r="J11" s="21" t="s">
        <v>34</v>
      </c>
      <c r="K11" s="21" t="s">
        <v>156</v>
      </c>
      <c r="L11" s="21" t="s">
        <v>157</v>
      </c>
      <c r="M11" s="23">
        <v>45924</v>
      </c>
      <c r="N11" s="23">
        <v>45992</v>
      </c>
      <c r="O11" s="23"/>
      <c r="P11" s="25"/>
      <c r="Q11" s="21">
        <v>64</v>
      </c>
      <c r="R11" s="21" t="s">
        <v>134</v>
      </c>
      <c r="S11" s="21" t="s">
        <v>77</v>
      </c>
      <c r="T11" s="33" t="s">
        <v>33</v>
      </c>
      <c r="U11" s="27" t="s">
        <v>48</v>
      </c>
      <c r="V11" s="28">
        <v>481111</v>
      </c>
    </row>
    <row r="12" spans="1:22" ht="36" customHeight="1" x14ac:dyDescent="0.3">
      <c r="A12" s="19" t="s">
        <v>49</v>
      </c>
      <c r="B12" s="21"/>
      <c r="C12" s="21" t="s">
        <v>50</v>
      </c>
      <c r="D12" s="21" t="s">
        <v>51</v>
      </c>
      <c r="E12" s="21" t="s">
        <v>52</v>
      </c>
      <c r="F12" s="21" t="s">
        <v>53</v>
      </c>
      <c r="G12" s="21" t="s">
        <v>33</v>
      </c>
      <c r="H12" s="21" t="s">
        <v>33</v>
      </c>
      <c r="I12" s="21">
        <v>6</v>
      </c>
      <c r="J12" s="21" t="s">
        <v>34</v>
      </c>
      <c r="K12" s="21" t="s">
        <v>54</v>
      </c>
      <c r="L12" s="21" t="s">
        <v>55</v>
      </c>
      <c r="M12" s="23">
        <v>45908</v>
      </c>
      <c r="N12" s="24">
        <v>45963</v>
      </c>
      <c r="O12" s="23"/>
      <c r="P12" s="25"/>
      <c r="Q12" s="26">
        <v>35</v>
      </c>
      <c r="R12" s="26" t="s">
        <v>35</v>
      </c>
      <c r="S12" s="21" t="s">
        <v>56</v>
      </c>
      <c r="T12" s="33" t="s">
        <v>33</v>
      </c>
      <c r="U12" s="27" t="s">
        <v>40</v>
      </c>
      <c r="V12" s="28">
        <v>449110</v>
      </c>
    </row>
    <row r="13" spans="1:22" ht="36" customHeight="1" x14ac:dyDescent="0.3">
      <c r="A13" s="19" t="s">
        <v>88</v>
      </c>
      <c r="B13" s="21"/>
      <c r="C13" s="21" t="s">
        <v>89</v>
      </c>
      <c r="D13" s="21" t="s">
        <v>90</v>
      </c>
      <c r="E13" s="21" t="s">
        <v>81</v>
      </c>
      <c r="F13" s="21" t="s">
        <v>82</v>
      </c>
      <c r="G13" s="21" t="s">
        <v>33</v>
      </c>
      <c r="H13" s="21" t="s">
        <v>33</v>
      </c>
      <c r="I13" s="21">
        <v>3</v>
      </c>
      <c r="J13" s="21" t="s">
        <v>83</v>
      </c>
      <c r="K13" s="21" t="s">
        <v>84</v>
      </c>
      <c r="L13" s="21" t="s">
        <v>38</v>
      </c>
      <c r="M13" s="23">
        <v>45912</v>
      </c>
      <c r="N13" s="24">
        <v>45931</v>
      </c>
      <c r="O13" s="23">
        <v>45931</v>
      </c>
      <c r="P13" s="25"/>
      <c r="Q13" s="26">
        <v>37</v>
      </c>
      <c r="R13" s="26" t="s">
        <v>35</v>
      </c>
      <c r="S13" s="21" t="s">
        <v>39</v>
      </c>
      <c r="T13" s="33" t="s">
        <v>33</v>
      </c>
      <c r="U13" s="27" t="s">
        <v>86</v>
      </c>
      <c r="V13" s="28">
        <v>722310</v>
      </c>
    </row>
    <row r="14" spans="1:22" ht="36" customHeight="1" x14ac:dyDescent="0.3">
      <c r="A14" s="19" t="s">
        <v>87</v>
      </c>
      <c r="B14" s="21"/>
      <c r="C14" s="21" t="s">
        <v>79</v>
      </c>
      <c r="D14" s="21" t="s">
        <v>80</v>
      </c>
      <c r="E14" s="21" t="s">
        <v>81</v>
      </c>
      <c r="F14" s="21" t="s">
        <v>82</v>
      </c>
      <c r="G14" s="21" t="s">
        <v>33</v>
      </c>
      <c r="H14" s="21" t="s">
        <v>33</v>
      </c>
      <c r="I14" s="21">
        <v>3</v>
      </c>
      <c r="J14" s="21" t="s">
        <v>83</v>
      </c>
      <c r="K14" s="21" t="s">
        <v>84</v>
      </c>
      <c r="L14" s="21" t="s">
        <v>38</v>
      </c>
      <c r="M14" s="23">
        <v>45912</v>
      </c>
      <c r="N14" s="24">
        <v>45931</v>
      </c>
      <c r="O14" s="23">
        <v>45931</v>
      </c>
      <c r="P14" s="25"/>
      <c r="Q14" s="26">
        <v>20</v>
      </c>
      <c r="R14" s="26" t="s">
        <v>35</v>
      </c>
      <c r="S14" s="21" t="s">
        <v>39</v>
      </c>
      <c r="T14" s="33" t="s">
        <v>33</v>
      </c>
      <c r="U14" s="27" t="s">
        <v>85</v>
      </c>
      <c r="V14" s="28">
        <v>722310</v>
      </c>
    </row>
    <row r="15" spans="1:22" ht="36" customHeight="1" x14ac:dyDescent="0.3">
      <c r="A15" s="19" t="s">
        <v>57</v>
      </c>
      <c r="B15" s="3"/>
      <c r="C15" s="21" t="s">
        <v>58</v>
      </c>
      <c r="D15" s="21" t="s">
        <v>59</v>
      </c>
      <c r="E15" s="21" t="s">
        <v>60</v>
      </c>
      <c r="F15" s="21" t="s">
        <v>61</v>
      </c>
      <c r="G15" s="21" t="s">
        <v>33</v>
      </c>
      <c r="H15" s="21" t="s">
        <v>33</v>
      </c>
      <c r="I15" s="21">
        <v>7</v>
      </c>
      <c r="J15" s="21" t="s">
        <v>34</v>
      </c>
      <c r="K15" s="21" t="s">
        <v>62</v>
      </c>
      <c r="L15" s="21" t="s">
        <v>38</v>
      </c>
      <c r="M15" s="23">
        <v>45905</v>
      </c>
      <c r="N15" s="24">
        <v>45955</v>
      </c>
      <c r="O15" s="23">
        <v>45955</v>
      </c>
      <c r="P15" s="25"/>
      <c r="Q15" s="26">
        <v>289</v>
      </c>
      <c r="R15" s="26" t="s">
        <v>35</v>
      </c>
      <c r="S15" s="21" t="s">
        <v>63</v>
      </c>
      <c r="T15" s="33" t="s">
        <v>33</v>
      </c>
      <c r="U15" s="27" t="s">
        <v>48</v>
      </c>
      <c r="V15" s="28">
        <v>622110</v>
      </c>
    </row>
    <row r="16" spans="1:22" ht="36" hidden="1" customHeight="1" x14ac:dyDescent="0.3">
      <c r="A16" s="2"/>
      <c r="B16" s="3"/>
      <c r="C16" s="3" t="s">
        <v>30</v>
      </c>
      <c r="D16" s="3"/>
      <c r="E16" s="3"/>
      <c r="F16" s="3"/>
      <c r="G16" s="3"/>
      <c r="H16" s="3"/>
      <c r="I16" s="3"/>
      <c r="J16" s="3"/>
      <c r="K16" s="3"/>
      <c r="L16" s="3"/>
      <c r="M16" s="5"/>
      <c r="N16" s="4"/>
      <c r="O16" s="5"/>
      <c r="P16" s="17"/>
      <c r="Q16" s="14"/>
      <c r="R16" s="3"/>
      <c r="S16" s="3"/>
      <c r="T16" s="35"/>
      <c r="U16" s="6"/>
    </row>
    <row r="17" spans="1:21" ht="9" hidden="1" customHeight="1" x14ac:dyDescent="0.3">
      <c r="A17" s="2"/>
      <c r="B17" s="3"/>
      <c r="C17" s="3"/>
      <c r="D17" s="3"/>
      <c r="E17" s="3"/>
      <c r="F17" s="3"/>
      <c r="G17" s="3"/>
      <c r="H17" s="3"/>
      <c r="I17" s="3"/>
      <c r="J17" s="3"/>
      <c r="K17" s="3"/>
      <c r="L17" s="3"/>
      <c r="M17" s="5"/>
      <c r="N17" s="4"/>
      <c r="O17" s="5"/>
      <c r="P17" s="17"/>
      <c r="Q17" s="37"/>
      <c r="R17" s="3"/>
      <c r="S17" s="3"/>
      <c r="T17" s="35"/>
      <c r="U17" s="6"/>
    </row>
    <row r="18" spans="1:21" ht="31.5" customHeight="1" x14ac:dyDescent="0.3">
      <c r="A18" s="7"/>
      <c r="B18" s="7"/>
      <c r="C18" s="7"/>
      <c r="D18" s="7"/>
      <c r="E18" s="30" t="s">
        <v>16</v>
      </c>
      <c r="F18" s="30">
        <f>COUNTA(F2:F17)</f>
        <v>14</v>
      </c>
      <c r="G18" s="29"/>
      <c r="H18" s="7"/>
      <c r="I18" s="7"/>
      <c r="J18" s="7"/>
      <c r="K18" s="7"/>
      <c r="L18" s="7"/>
      <c r="M18" s="7"/>
      <c r="N18" s="9"/>
      <c r="O18" s="8"/>
      <c r="P18" s="30" t="s">
        <v>17</v>
      </c>
      <c r="Q18" s="30">
        <f>SUM(Q2:Q17)</f>
        <v>1144</v>
      </c>
      <c r="R18" s="7"/>
      <c r="S18" s="7"/>
      <c r="T18" s="7"/>
    </row>
    <row r="19" spans="1:21" ht="12" customHeight="1" x14ac:dyDescent="0.3">
      <c r="A19" s="7"/>
      <c r="B19" s="7"/>
      <c r="C19" s="7"/>
      <c r="D19" s="7"/>
      <c r="E19" s="8"/>
      <c r="F19" s="8"/>
      <c r="G19" s="8"/>
      <c r="H19" s="7"/>
      <c r="I19" s="7"/>
      <c r="J19" s="7"/>
      <c r="K19" s="7"/>
      <c r="L19" s="7"/>
      <c r="M19" s="7"/>
      <c r="N19" s="9"/>
      <c r="O19" s="8"/>
      <c r="P19" s="13"/>
      <c r="Q19" s="11"/>
      <c r="R19" s="7"/>
      <c r="S19" s="7"/>
      <c r="T19" s="7"/>
    </row>
    <row r="20" spans="1:21" ht="19.5" customHeight="1" x14ac:dyDescent="0.3">
      <c r="A20" s="7"/>
      <c r="B20" s="40" t="s">
        <v>19</v>
      </c>
      <c r="C20" s="40"/>
      <c r="D20" s="7"/>
      <c r="E20" s="8"/>
      <c r="F20" s="8"/>
      <c r="G20" s="8"/>
      <c r="H20" s="7"/>
      <c r="I20" s="7"/>
      <c r="J20" s="7"/>
      <c r="K20" s="7"/>
      <c r="L20" s="7"/>
      <c r="M20" s="7"/>
      <c r="N20" s="9"/>
      <c r="O20" s="8"/>
      <c r="P20" s="13"/>
      <c r="Q20" s="11"/>
      <c r="R20" s="7"/>
      <c r="S20" s="7"/>
      <c r="T20" s="7"/>
    </row>
    <row r="21" spans="1:21" ht="36" customHeight="1" x14ac:dyDescent="0.3">
      <c r="A21" s="18" t="s">
        <v>0</v>
      </c>
      <c r="B21" s="20" t="s">
        <v>1</v>
      </c>
      <c r="C21" s="20" t="s">
        <v>2</v>
      </c>
      <c r="D21" s="20" t="s">
        <v>3</v>
      </c>
      <c r="E21" s="20" t="s">
        <v>4</v>
      </c>
      <c r="F21" s="20" t="s">
        <v>5</v>
      </c>
      <c r="G21" s="20" t="s">
        <v>6</v>
      </c>
      <c r="H21" s="20" t="s">
        <v>7</v>
      </c>
      <c r="I21" s="20" t="s">
        <v>8</v>
      </c>
      <c r="J21" s="20" t="s">
        <v>29</v>
      </c>
      <c r="K21" s="20" t="s">
        <v>9</v>
      </c>
      <c r="L21" s="20" t="s">
        <v>20</v>
      </c>
      <c r="M21" s="20" t="s">
        <v>32</v>
      </c>
      <c r="N21" s="22" t="s">
        <v>31</v>
      </c>
      <c r="O21" s="20" t="s">
        <v>11</v>
      </c>
      <c r="P21" s="20" t="s">
        <v>12</v>
      </c>
      <c r="Q21" s="22" t="s">
        <v>25</v>
      </c>
      <c r="R21" s="20" t="s">
        <v>13</v>
      </c>
      <c r="S21" s="20" t="s">
        <v>14</v>
      </c>
      <c r="T21" s="20" t="s">
        <v>15</v>
      </c>
    </row>
    <row r="22" spans="1:21" ht="36" customHeight="1" x14ac:dyDescent="0.3">
      <c r="A22" s="19" t="s">
        <v>108</v>
      </c>
      <c r="B22" s="21"/>
      <c r="C22" s="21" t="s">
        <v>109</v>
      </c>
      <c r="D22" s="21" t="s">
        <v>110</v>
      </c>
      <c r="E22" s="21" t="s">
        <v>111</v>
      </c>
      <c r="F22" s="21" t="s">
        <v>112</v>
      </c>
      <c r="G22" s="21" t="s">
        <v>33</v>
      </c>
      <c r="H22" s="21" t="s">
        <v>33</v>
      </c>
      <c r="I22" s="21">
        <v>1</v>
      </c>
      <c r="J22" s="21" t="s">
        <v>34</v>
      </c>
      <c r="K22" s="21" t="s">
        <v>113</v>
      </c>
      <c r="L22" s="31" t="s">
        <v>114</v>
      </c>
      <c r="M22" s="32">
        <v>45884</v>
      </c>
      <c r="N22" s="23">
        <v>45916</v>
      </c>
      <c r="O22" s="23">
        <v>45931</v>
      </c>
      <c r="P22" s="23"/>
      <c r="Q22" s="21">
        <v>392</v>
      </c>
      <c r="R22" s="21" t="s">
        <v>115</v>
      </c>
      <c r="S22" s="42" t="s">
        <v>116</v>
      </c>
      <c r="T22" s="33">
        <v>522220</v>
      </c>
    </row>
    <row r="23" spans="1:21" ht="36" customHeight="1" x14ac:dyDescent="0.3">
      <c r="A23" s="21" t="s">
        <v>161</v>
      </c>
      <c r="B23" s="21"/>
      <c r="C23" s="21" t="s">
        <v>117</v>
      </c>
      <c r="D23" s="21" t="s">
        <v>118</v>
      </c>
      <c r="E23" s="21" t="s">
        <v>119</v>
      </c>
      <c r="F23" s="21" t="s">
        <v>120</v>
      </c>
      <c r="G23" s="21" t="s">
        <v>33</v>
      </c>
      <c r="H23" s="21" t="s">
        <v>33</v>
      </c>
      <c r="I23" s="21">
        <v>10</v>
      </c>
      <c r="J23" s="21" t="s">
        <v>34</v>
      </c>
      <c r="K23" s="21" t="s">
        <v>121</v>
      </c>
      <c r="L23" s="21" t="s">
        <v>122</v>
      </c>
      <c r="M23" s="23">
        <v>45664</v>
      </c>
      <c r="N23" s="23">
        <v>45919</v>
      </c>
      <c r="O23" s="23">
        <v>45717</v>
      </c>
      <c r="P23" s="23">
        <v>45991</v>
      </c>
      <c r="Q23" s="21">
        <v>105</v>
      </c>
      <c r="R23" s="21" t="s">
        <v>39</v>
      </c>
      <c r="S23" s="33" t="s">
        <v>123</v>
      </c>
      <c r="T23" s="34" t="s">
        <v>124</v>
      </c>
    </row>
    <row r="24" spans="1:21" ht="36" customHeight="1" x14ac:dyDescent="0.3">
      <c r="A24" s="41" t="s">
        <v>158</v>
      </c>
      <c r="B24" s="21"/>
      <c r="C24" s="31" t="s">
        <v>159</v>
      </c>
      <c r="D24" s="31" t="s">
        <v>160</v>
      </c>
      <c r="E24" s="21" t="s">
        <v>119</v>
      </c>
      <c r="F24" s="21" t="s">
        <v>120</v>
      </c>
      <c r="G24" s="31" t="s">
        <v>33</v>
      </c>
      <c r="H24" s="31" t="s">
        <v>33</v>
      </c>
      <c r="I24" s="31">
        <v>5</v>
      </c>
      <c r="J24" s="31" t="s">
        <v>34</v>
      </c>
      <c r="K24" s="31" t="s">
        <v>121</v>
      </c>
      <c r="L24" s="31" t="s">
        <v>162</v>
      </c>
      <c r="M24" s="32">
        <v>45664</v>
      </c>
      <c r="N24" s="24">
        <v>45919</v>
      </c>
      <c r="O24" s="23">
        <v>45717</v>
      </c>
      <c r="P24" s="23">
        <v>45991</v>
      </c>
      <c r="Q24" s="26">
        <v>48</v>
      </c>
      <c r="R24" s="26" t="s">
        <v>39</v>
      </c>
      <c r="S24" s="21" t="s">
        <v>163</v>
      </c>
      <c r="T24" s="27" t="s">
        <v>124</v>
      </c>
    </row>
    <row r="25" spans="1:21" hidden="1" x14ac:dyDescent="0.3">
      <c r="A25" s="7"/>
      <c r="B25" s="7"/>
      <c r="C25" s="7"/>
      <c r="D25" s="7"/>
      <c r="E25" s="8"/>
      <c r="F25" s="8"/>
      <c r="G25" s="8"/>
      <c r="H25" s="7"/>
      <c r="I25" s="7"/>
      <c r="J25" s="7"/>
      <c r="K25" s="7"/>
      <c r="L25" s="7"/>
      <c r="M25" s="7"/>
      <c r="N25" s="9"/>
      <c r="O25" s="8"/>
      <c r="P25" s="13"/>
      <c r="Q25" s="11"/>
      <c r="R25" s="7"/>
      <c r="S25" s="7"/>
      <c r="T25" s="7"/>
    </row>
    <row r="26" spans="1:21" hidden="1" x14ac:dyDescent="0.3">
      <c r="A26" s="7"/>
      <c r="B26" s="7"/>
      <c r="C26" s="7"/>
      <c r="D26" s="7"/>
      <c r="E26" s="7"/>
      <c r="F26" s="7"/>
      <c r="G26" s="7"/>
      <c r="H26" s="7"/>
      <c r="I26" s="7"/>
      <c r="J26" s="7"/>
      <c r="K26" s="7"/>
      <c r="L26" s="7"/>
      <c r="M26" s="7"/>
      <c r="N26" s="9"/>
      <c r="O26" s="7"/>
      <c r="P26" s="7"/>
      <c r="Q26" s="9"/>
      <c r="R26" s="7"/>
      <c r="S26" s="7"/>
      <c r="T26" s="7"/>
    </row>
    <row r="27" spans="1:21" hidden="1" x14ac:dyDescent="0.3">
      <c r="A27" s="7"/>
      <c r="B27" s="7"/>
      <c r="C27" s="39" t="s">
        <v>18</v>
      </c>
      <c r="D27" s="39"/>
      <c r="E27" s="39"/>
      <c r="F27" s="39"/>
      <c r="G27" s="39"/>
      <c r="H27" s="39"/>
      <c r="I27" s="39"/>
      <c r="J27" s="39"/>
      <c r="K27" s="39"/>
      <c r="L27" s="7"/>
      <c r="M27" s="7"/>
      <c r="N27" s="9"/>
      <c r="O27" s="8"/>
      <c r="P27" s="8"/>
      <c r="Q27" s="12"/>
      <c r="R27" s="7"/>
      <c r="S27" s="7"/>
      <c r="T27" s="7"/>
    </row>
    <row r="28" spans="1:21" hidden="1" x14ac:dyDescent="0.3">
      <c r="A28" s="7"/>
      <c r="B28" s="7"/>
      <c r="C28" s="39"/>
      <c r="D28" s="39"/>
      <c r="E28" s="39"/>
      <c r="F28" s="39"/>
      <c r="G28" s="39"/>
      <c r="H28" s="39"/>
      <c r="I28" s="39"/>
      <c r="J28" s="39"/>
      <c r="K28" s="39"/>
      <c r="L28" s="7"/>
      <c r="M28" s="7"/>
      <c r="N28" s="9"/>
      <c r="O28" s="8"/>
      <c r="P28" s="8"/>
      <c r="Q28" s="12"/>
      <c r="R28" s="7"/>
      <c r="S28" s="7"/>
      <c r="T28" s="7"/>
    </row>
    <row r="29" spans="1:21" hidden="1" x14ac:dyDescent="0.3">
      <c r="A29" s="7"/>
      <c r="B29" s="7"/>
      <c r="C29" s="39"/>
      <c r="D29" s="39"/>
      <c r="E29" s="39"/>
      <c r="F29" s="39"/>
      <c r="G29" s="39"/>
      <c r="H29" s="39"/>
      <c r="I29" s="39"/>
      <c r="J29" s="39"/>
      <c r="K29" s="39"/>
      <c r="L29" s="7"/>
      <c r="M29" s="7"/>
      <c r="N29" s="9"/>
      <c r="O29" s="8"/>
      <c r="P29" s="8"/>
      <c r="Q29" s="12"/>
      <c r="R29" s="7"/>
      <c r="S29" s="7"/>
      <c r="T29" s="7"/>
    </row>
    <row r="30" spans="1:21" hidden="1" x14ac:dyDescent="0.3">
      <c r="A30" s="7"/>
      <c r="B30" s="7"/>
      <c r="C30" s="39"/>
      <c r="D30" s="39"/>
      <c r="E30" s="39"/>
      <c r="F30" s="39"/>
      <c r="G30" s="39"/>
      <c r="H30" s="39"/>
      <c r="I30" s="39"/>
      <c r="J30" s="39"/>
      <c r="K30" s="39"/>
      <c r="L30" s="7"/>
      <c r="M30" s="7"/>
      <c r="N30" s="9"/>
      <c r="O30" s="7"/>
      <c r="P30" s="7"/>
      <c r="Q30" s="9"/>
      <c r="R30" s="7"/>
      <c r="S30" s="7"/>
      <c r="T30" s="7"/>
    </row>
    <row r="31" spans="1:21" hidden="1" x14ac:dyDescent="0.3">
      <c r="A31" s="7"/>
      <c r="B31" s="7"/>
      <c r="C31" s="7"/>
      <c r="D31" s="7"/>
      <c r="E31" s="7"/>
      <c r="F31" s="7"/>
      <c r="G31" s="7"/>
      <c r="H31" s="7"/>
      <c r="I31" s="7"/>
      <c r="J31" s="7"/>
      <c r="K31" s="7"/>
      <c r="L31" s="7"/>
      <c r="M31" s="7"/>
      <c r="N31" s="9"/>
      <c r="O31" s="7"/>
      <c r="P31" s="7"/>
      <c r="Q31" s="9"/>
      <c r="R31" s="7"/>
      <c r="S31" s="7"/>
      <c r="T31" s="7"/>
    </row>
    <row r="32" spans="1:21"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hidden="1" x14ac:dyDescent="0.3">
      <c r="A107" s="7"/>
      <c r="B107" s="7"/>
      <c r="C107" s="7"/>
      <c r="D107" s="7"/>
      <c r="E107" s="7"/>
      <c r="F107" s="7"/>
      <c r="G107" s="7"/>
      <c r="H107" s="7"/>
      <c r="I107" s="7"/>
      <c r="J107" s="7"/>
      <c r="K107" s="7"/>
      <c r="L107" s="7"/>
      <c r="M107" s="7"/>
      <c r="N107" s="9"/>
      <c r="O107" s="7"/>
      <c r="P107" s="7"/>
      <c r="Q107" s="9"/>
      <c r="R107" s="7"/>
      <c r="S107" s="7"/>
      <c r="T107" s="7"/>
    </row>
    <row r="108" spans="1:20" hidden="1" x14ac:dyDescent="0.3">
      <c r="A108" s="7"/>
      <c r="B108" s="7"/>
      <c r="C108" s="7"/>
      <c r="D108" s="7"/>
      <c r="E108" s="7"/>
      <c r="F108" s="7"/>
      <c r="G108" s="7"/>
      <c r="H108" s="7"/>
      <c r="I108" s="7"/>
      <c r="J108" s="7"/>
      <c r="K108" s="7"/>
      <c r="L108" s="7"/>
      <c r="M108" s="7"/>
      <c r="N108" s="9"/>
      <c r="O108" s="7"/>
      <c r="P108" s="7"/>
      <c r="Q108" s="9"/>
      <c r="R108" s="7"/>
      <c r="S108" s="7"/>
      <c r="T108" s="7"/>
    </row>
    <row r="109" spans="1:20" hidden="1" x14ac:dyDescent="0.3">
      <c r="A109" s="7"/>
      <c r="B109" s="7"/>
      <c r="C109" s="7"/>
      <c r="D109" s="7"/>
      <c r="E109" s="7"/>
      <c r="F109" s="7"/>
      <c r="G109" s="7"/>
      <c r="H109" s="7"/>
      <c r="I109" s="7"/>
      <c r="J109" s="7"/>
      <c r="K109" s="7"/>
      <c r="L109" s="7"/>
      <c r="M109" s="7"/>
      <c r="N109" s="9"/>
      <c r="O109" s="7"/>
      <c r="P109" s="7"/>
      <c r="Q109" s="9"/>
      <c r="R109" s="7"/>
      <c r="S109" s="7"/>
      <c r="T109" s="7"/>
    </row>
    <row r="110" spans="1:20" hidden="1" x14ac:dyDescent="0.3">
      <c r="A110" s="7"/>
      <c r="B110" s="7"/>
      <c r="C110" s="7"/>
      <c r="D110" s="7"/>
      <c r="E110" s="7"/>
      <c r="F110" s="7"/>
      <c r="G110" s="7"/>
      <c r="H110" s="7"/>
      <c r="I110" s="7"/>
      <c r="J110" s="7"/>
      <c r="K110" s="7"/>
      <c r="L110" s="7"/>
      <c r="M110" s="7"/>
      <c r="N110" s="9"/>
      <c r="O110" s="7"/>
      <c r="P110" s="7"/>
      <c r="Q110" s="9"/>
      <c r="R110" s="7"/>
      <c r="S110" s="7"/>
      <c r="T110" s="7"/>
    </row>
    <row r="111" spans="1:20" hidden="1" x14ac:dyDescent="0.3">
      <c r="A111" s="7"/>
      <c r="B111" s="7"/>
      <c r="C111" s="7"/>
      <c r="D111" s="7"/>
      <c r="E111" s="7"/>
      <c r="F111" s="7"/>
      <c r="G111" s="7"/>
      <c r="H111" s="7"/>
      <c r="I111" s="7"/>
      <c r="J111" s="7"/>
      <c r="K111" s="7"/>
      <c r="L111" s="7"/>
      <c r="M111" s="7"/>
      <c r="N111" s="9"/>
      <c r="O111" s="7"/>
      <c r="P111" s="7"/>
      <c r="Q111" s="9"/>
      <c r="R111" s="7"/>
      <c r="S111" s="7"/>
      <c r="T111" s="7"/>
    </row>
    <row r="112" spans="1:20" hidden="1" x14ac:dyDescent="0.3">
      <c r="A112" s="7"/>
      <c r="B112" s="7"/>
      <c r="C112" s="7"/>
      <c r="D112" s="7"/>
      <c r="E112" s="7"/>
      <c r="F112" s="7"/>
      <c r="G112" s="7"/>
      <c r="H112" s="7"/>
      <c r="I112" s="7"/>
      <c r="J112" s="7"/>
      <c r="K112" s="7"/>
      <c r="L112" s="7"/>
      <c r="M112" s="7"/>
      <c r="N112" s="9"/>
      <c r="O112" s="7"/>
      <c r="P112" s="7"/>
      <c r="Q112" s="9"/>
      <c r="R112" s="7"/>
      <c r="S112" s="7"/>
      <c r="T112" s="7"/>
    </row>
    <row r="113" spans="1:20" hidden="1" x14ac:dyDescent="0.3">
      <c r="A113" s="7"/>
      <c r="B113" s="7"/>
      <c r="C113" s="7"/>
      <c r="D113" s="7"/>
      <c r="E113" s="7"/>
      <c r="F113" s="7"/>
      <c r="G113" s="7"/>
      <c r="H113" s="7"/>
      <c r="I113" s="7"/>
      <c r="J113" s="7"/>
      <c r="K113" s="7"/>
      <c r="L113" s="7"/>
      <c r="M113" s="7"/>
      <c r="N113" s="9"/>
      <c r="O113" s="7"/>
      <c r="P113" s="7"/>
      <c r="Q113" s="9"/>
      <c r="R113" s="7"/>
      <c r="S113" s="7"/>
      <c r="T113" s="7"/>
    </row>
    <row r="114" spans="1:20" hidden="1" x14ac:dyDescent="0.3">
      <c r="A114" s="7"/>
      <c r="B114" s="7"/>
      <c r="C114" s="7"/>
      <c r="D114" s="7"/>
      <c r="E114" s="7"/>
      <c r="F114" s="7"/>
      <c r="G114" s="7"/>
      <c r="H114" s="7"/>
      <c r="I114" s="7"/>
      <c r="J114" s="7"/>
      <c r="K114" s="7"/>
      <c r="L114" s="7"/>
      <c r="M114" s="7"/>
      <c r="N114" s="9"/>
      <c r="O114" s="7"/>
      <c r="P114" s="7"/>
      <c r="Q114" s="9"/>
      <c r="R114" s="7"/>
      <c r="S114" s="7"/>
      <c r="T114" s="7"/>
    </row>
    <row r="115" spans="1:20" hidden="1" x14ac:dyDescent="0.3">
      <c r="A115" s="7"/>
      <c r="B115" s="7"/>
      <c r="C115" s="7"/>
      <c r="D115" s="7"/>
      <c r="E115" s="7"/>
      <c r="F115" s="7"/>
      <c r="G115" s="7"/>
      <c r="H115" s="7"/>
      <c r="I115" s="7"/>
      <c r="J115" s="7"/>
      <c r="K115" s="7"/>
      <c r="L115" s="7"/>
      <c r="M115" s="7"/>
      <c r="N115" s="9"/>
      <c r="O115" s="7"/>
      <c r="P115" s="7"/>
      <c r="Q115" s="9"/>
      <c r="R115" s="7"/>
      <c r="S115" s="7"/>
      <c r="T115" s="7"/>
    </row>
    <row r="116" spans="1:20" hidden="1" x14ac:dyDescent="0.3">
      <c r="A116" s="7"/>
      <c r="B116" s="7"/>
      <c r="C116" s="7"/>
      <c r="D116" s="7"/>
      <c r="E116" s="7"/>
      <c r="F116" s="7"/>
      <c r="G116" s="7"/>
      <c r="H116" s="7"/>
      <c r="I116" s="7"/>
      <c r="J116" s="7"/>
      <c r="K116" s="7"/>
      <c r="L116" s="7"/>
      <c r="M116" s="7"/>
      <c r="N116" s="9"/>
      <c r="O116" s="7"/>
      <c r="P116" s="7"/>
      <c r="Q116" s="9"/>
      <c r="R116" s="7"/>
      <c r="S116" s="7"/>
      <c r="T116" s="7"/>
    </row>
    <row r="117" spans="1:20" hidden="1" x14ac:dyDescent="0.3">
      <c r="A117" s="7"/>
      <c r="B117" s="7"/>
      <c r="C117" s="7"/>
      <c r="D117" s="7"/>
      <c r="E117" s="7"/>
      <c r="F117" s="7"/>
      <c r="G117" s="7"/>
      <c r="H117" s="7"/>
      <c r="I117" s="7"/>
      <c r="J117" s="7"/>
      <c r="K117" s="7"/>
      <c r="L117" s="7"/>
      <c r="M117" s="7"/>
      <c r="N117" s="9"/>
      <c r="O117" s="7"/>
      <c r="P117" s="7"/>
      <c r="Q117" s="9"/>
      <c r="R117" s="7"/>
      <c r="S117" s="7"/>
      <c r="T117" s="7"/>
    </row>
    <row r="118" spans="1:20" hidden="1" x14ac:dyDescent="0.3">
      <c r="A118" s="7"/>
      <c r="B118" s="7"/>
      <c r="C118" s="7"/>
      <c r="D118" s="7"/>
      <c r="E118" s="7"/>
      <c r="F118" s="7"/>
      <c r="G118" s="7"/>
      <c r="H118" s="7"/>
      <c r="I118" s="7"/>
      <c r="J118" s="7"/>
      <c r="K118" s="7"/>
      <c r="L118" s="7"/>
      <c r="M118" s="7"/>
      <c r="N118" s="9"/>
      <c r="O118" s="7"/>
      <c r="P118" s="7"/>
      <c r="Q118" s="9"/>
      <c r="R118" s="7"/>
      <c r="S118" s="7"/>
      <c r="T118" s="7"/>
    </row>
    <row r="119" spans="1:20" hidden="1" x14ac:dyDescent="0.3">
      <c r="A119" s="7"/>
      <c r="B119" s="7"/>
      <c r="C119" s="7"/>
      <c r="D119" s="7"/>
      <c r="E119" s="7"/>
      <c r="F119" s="7"/>
      <c r="G119" s="7"/>
      <c r="H119" s="7"/>
      <c r="I119" s="7"/>
      <c r="J119" s="7"/>
      <c r="K119" s="7"/>
      <c r="L119" s="7"/>
      <c r="M119" s="7"/>
      <c r="N119" s="9"/>
      <c r="O119" s="7"/>
      <c r="P119" s="7"/>
      <c r="Q119" s="9"/>
      <c r="R119" s="7"/>
      <c r="S119" s="7"/>
      <c r="T119" s="7"/>
    </row>
    <row r="120" spans="1:20" x14ac:dyDescent="0.3">
      <c r="P120" s="30" t="s">
        <v>17</v>
      </c>
      <c r="Q120" s="38">
        <f>SUM(Q21:Q24)</f>
        <v>545</v>
      </c>
    </row>
    <row r="121" spans="1:20" x14ac:dyDescent="0.3"/>
    <row r="123" spans="1:20" x14ac:dyDescent="0.3"/>
    <row r="124" spans="1:20" x14ac:dyDescent="0.3"/>
    <row r="125" spans="1:20" ht="23.55" customHeight="1" x14ac:dyDescent="0.3">
      <c r="Q125" s="1"/>
    </row>
    <row r="126" spans="1:20" x14ac:dyDescent="0.3">
      <c r="L126" s="1" t="s">
        <v>36</v>
      </c>
    </row>
    <row r="127" spans="1:20" x14ac:dyDescent="0.3"/>
    <row r="128" spans="1:20" x14ac:dyDescent="0.3"/>
    <row r="135" spans="17:17" x14ac:dyDescent="0.3"/>
    <row r="139" spans="17:17" x14ac:dyDescent="0.3"/>
    <row r="140" spans="17:17" x14ac:dyDescent="0.3"/>
    <row r="141" spans="17:17" x14ac:dyDescent="0.3"/>
    <row r="142" spans="17:17" x14ac:dyDescent="0.3">
      <c r="Q142" s="10" t="s">
        <v>37</v>
      </c>
    </row>
    <row r="155" x14ac:dyDescent="0.3"/>
    <row r="156" x14ac:dyDescent="0.3"/>
    <row r="157" x14ac:dyDescent="0.3"/>
    <row r="158" x14ac:dyDescent="0.3"/>
    <row r="172" x14ac:dyDescent="0.3"/>
    <row r="173" x14ac:dyDescent="0.3"/>
    <row r="174" x14ac:dyDescent="0.3"/>
    <row r="177" x14ac:dyDescent="0.3"/>
    <row r="189" x14ac:dyDescent="0.3"/>
    <row r="193" spans="16:17" hidden="1" x14ac:dyDescent="0.3">
      <c r="P193" s="15"/>
      <c r="Q193" s="16"/>
    </row>
    <row r="205" spans="16:17" x14ac:dyDescent="0.3"/>
    <row r="221" x14ac:dyDescent="0.3"/>
    <row r="364" x14ac:dyDescent="0.3"/>
    <row r="380" x14ac:dyDescent="0.3"/>
    <row r="396" x14ac:dyDescent="0.3"/>
    <row r="412" x14ac:dyDescent="0.3"/>
    <row r="428" x14ac:dyDescent="0.3"/>
    <row r="444" spans="8:8" hidden="1" x14ac:dyDescent="0.3">
      <c r="H444" s="1" t="s">
        <v>26</v>
      </c>
    </row>
    <row r="460" x14ac:dyDescent="0.3"/>
    <row r="476" x14ac:dyDescent="0.3"/>
    <row r="492" x14ac:dyDescent="0.3"/>
    <row r="508" x14ac:dyDescent="0.3"/>
    <row r="509" x14ac:dyDescent="0.3"/>
    <row r="523" x14ac:dyDescent="0.3"/>
    <row r="524" x14ac:dyDescent="0.3"/>
    <row r="525" x14ac:dyDescent="0.3"/>
    <row r="526" x14ac:dyDescent="0.3"/>
    <row r="539" x14ac:dyDescent="0.3"/>
    <row r="540" x14ac:dyDescent="0.3"/>
    <row r="541" x14ac:dyDescent="0.3"/>
    <row r="542" x14ac:dyDescent="0.3"/>
    <row r="551" x14ac:dyDescent="0.3"/>
    <row r="552" x14ac:dyDescent="0.3"/>
    <row r="553" x14ac:dyDescent="0.3"/>
    <row r="554" x14ac:dyDescent="0.3"/>
    <row r="555" x14ac:dyDescent="0.3"/>
    <row r="556" x14ac:dyDescent="0.3"/>
    <row r="557" x14ac:dyDescent="0.3"/>
    <row r="558"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sheetData>
  <mergeCells count="2">
    <mergeCell ref="C27:K30"/>
    <mergeCell ref="B20:C20"/>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Sep 2025 Monthly WARN Report</Description0>
    <SkillLevel xmlns="9352c220-c5aa-4176-b310-478a54cdcce0">
      <Value>Technical skill level</Value>
    </SkillLevel>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2c041e44-a364-467f-bf27-6fe11c2c2393"/>
    <ds:schemaRef ds:uri="http://www.w3.org/XML/1998/namespace"/>
    <ds:schemaRef ds:uri="http://purl.org/dc/dcmityp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189C0997-FE71-4CBF-AE13-7DAC57D7CA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 2025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2025-10-06T19:22:15Z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