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Monthly WARN 2026\"/>
    </mc:Choice>
  </mc:AlternateContent>
  <xr:revisionPtr revIDLastSave="0" documentId="8_{EA5BBB30-3535-4EC3-A1E6-1DC4EE468338}"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5" i="1" l="1"/>
  <c r="H9" i="1" l="1"/>
  <c r="O9" i="1"/>
</calcChain>
</file>

<file path=xl/sharedStrings.xml><?xml version="1.0" encoding="utf-8"?>
<sst xmlns="http://schemas.openxmlformats.org/spreadsheetml/2006/main" count="230" uniqueCount="124">
  <si>
    <t>COMPANY NAME:</t>
  </si>
  <si>
    <t>DBA</t>
  </si>
  <si>
    <t>COMPANY ADDRESS:</t>
  </si>
  <si>
    <t>CITY, STATE, ZIP:</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</si>
  <si>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</si>
  <si>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</si>
  <si>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</si>
  <si>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</si>
  <si>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</si>
  <si>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</si>
  <si>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</si>
  <si>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</si>
  <si>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</si>
  <si>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</si>
  <si>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</si>
  <si>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</si>
  <si>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</si>
  <si>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</si>
  <si>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</si>
  <si>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</si>
  <si>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</si>
  <si>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</si>
  <si>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</si>
  <si>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</si>
  <si>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</si>
  <si>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</si>
  <si>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</si>
  <si>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</si>
  <si>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</si>
  <si>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</si>
  <si>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</si>
  <si>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</si>
  <si>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</si>
  <si>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</si>
  <si>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Yes</t>
  </si>
  <si>
    <t>Closing</t>
  </si>
  <si>
    <t>CEJA  RELATED</t>
  </si>
  <si>
    <t>Southwestern 9</t>
  </si>
  <si>
    <t>Lost Contract</t>
  </si>
  <si>
    <t>Cook</t>
  </si>
  <si>
    <t>Restructuring</t>
  </si>
  <si>
    <t>Layoff</t>
  </si>
  <si>
    <t>Relocation</t>
  </si>
  <si>
    <t>Northwest 6</t>
  </si>
  <si>
    <t>Rock Island</t>
  </si>
  <si>
    <t>Commercial Banking</t>
  </si>
  <si>
    <t>522110</t>
  </si>
  <si>
    <t>Hyster-Yale Materials, Inc.</t>
  </si>
  <si>
    <t>1010 E. Fairchild St.</t>
  </si>
  <si>
    <t>Danville, IL 61832</t>
  </si>
  <si>
    <t>East Central 2</t>
  </si>
  <si>
    <t>Industrial Machinery and Equipment Wholesalers</t>
  </si>
  <si>
    <t>Vermilion</t>
  </si>
  <si>
    <t>423830</t>
  </si>
  <si>
    <t>Not Provided</t>
  </si>
  <si>
    <t>DuPage</t>
  </si>
  <si>
    <t>LGSTX Services, Inc.</t>
  </si>
  <si>
    <t>2350 Frieder Lane, Suite 190</t>
  </si>
  <si>
    <t>Aurora, IL 60502</t>
  </si>
  <si>
    <t>Transportation and Warehousing</t>
  </si>
  <si>
    <t>Company will lay off 215 additional workers: 100 on 7/26/26 and 115 on 9/5/26</t>
  </si>
  <si>
    <t>488119</t>
  </si>
  <si>
    <t>Eklind Tool Company</t>
  </si>
  <si>
    <t>11040 King Street</t>
  </si>
  <si>
    <t>Franklin Park, IL 60131</t>
  </si>
  <si>
    <t>Saw Blade and Handtool Manufacturing</t>
  </si>
  <si>
    <t>Saddle Creek Corporation</t>
  </si>
  <si>
    <t>12 Gateway Commerce Center Dr.</t>
  </si>
  <si>
    <t>Edwardsville, IL 62025</t>
  </si>
  <si>
    <t>General Warehousing and Storage</t>
  </si>
  <si>
    <t>Madison</t>
  </si>
  <si>
    <t>SMBC MANUBANK</t>
  </si>
  <si>
    <t>Statewide layoff</t>
  </si>
  <si>
    <t>Statewide</t>
  </si>
  <si>
    <t>Company will lay off 1 additional worker on or around 8/3/26</t>
  </si>
  <si>
    <t>Hawthorne Race Course</t>
  </si>
  <si>
    <t>3501 S. Laramie                      (and additional counties)</t>
  </si>
  <si>
    <t>Stickney, IL 60402</t>
  </si>
  <si>
    <t>Racetrack</t>
  </si>
  <si>
    <t>Possible Closing</t>
  </si>
  <si>
    <t>Bankruptcy      Company Negotiations</t>
  </si>
  <si>
    <t>Cook                         (and other counties)</t>
  </si>
  <si>
    <t>Optum Services, Inc.</t>
  </si>
  <si>
    <t>4300 44th Ave.</t>
  </si>
  <si>
    <t>Moline, IL 61265</t>
  </si>
  <si>
    <t>Reinsurance Carriers</t>
  </si>
  <si>
    <t>Capital One</t>
  </si>
  <si>
    <t>2500 Lake Cook Rd.</t>
  </si>
  <si>
    <t>Riverwoods, IL 60015</t>
  </si>
  <si>
    <t>Finance and Insurance</t>
  </si>
  <si>
    <t>Financial                    Restructure</t>
  </si>
  <si>
    <t>Lake</t>
  </si>
  <si>
    <t>522220</t>
  </si>
  <si>
    <t>Dana Incorporated</t>
  </si>
  <si>
    <t>1201 E. Victor Dana Dr.</t>
  </si>
  <si>
    <t>Robinson, IL 62454</t>
  </si>
  <si>
    <t>Southeastern 7</t>
  </si>
  <si>
    <t>Vehicle Transmission and Power Train Parts Manufacturing</t>
  </si>
  <si>
    <t>Company revised layoff schedule and reduced layoffs from 81 to 78</t>
  </si>
  <si>
    <t>Crawford</t>
  </si>
  <si>
    <t>336350</t>
  </si>
  <si>
    <t>Republic National Distributing Company, LLC</t>
  </si>
  <si>
    <t>6600 W. Howard St.               1301 N. Abbott Rd.</t>
  </si>
  <si>
    <t>Niles, IL 60714                    Romeoville, IL 60446</t>
  </si>
  <si>
    <t>7                              10</t>
  </si>
  <si>
    <t>Beer and Ale Wholesalers</t>
  </si>
  <si>
    <t>180                          100</t>
  </si>
  <si>
    <t>Financial</t>
  </si>
  <si>
    <t>Cook                        Will</t>
  </si>
  <si>
    <t>Techmer PM, LLC</t>
  </si>
  <si>
    <t>Colors for Plastics, Inc.</t>
  </si>
  <si>
    <t>2245 &amp; 2239 Pratt Blvd.</t>
  </si>
  <si>
    <t>Elk Grove Village, IL 60007</t>
  </si>
  <si>
    <t>Manufacturing - Custom Compounding of Purchased Resins</t>
  </si>
  <si>
    <t>Company extended layoff date for 22 workers</t>
  </si>
  <si>
    <t>Company extended layoff date for 2 workers</t>
  </si>
  <si>
    <t>Sunrise Transportation</t>
  </si>
  <si>
    <t>5235 26th Ave.</t>
  </si>
  <si>
    <t>Rockford, IL 61109</t>
  </si>
  <si>
    <t>Northern Stateline 5</t>
  </si>
  <si>
    <t>School and Employee Transportation</t>
  </si>
  <si>
    <t>Winnebago</t>
  </si>
  <si>
    <t>Company will lay off an additional 215 workers, 100 on 7/26 and 115 on 9/5/26</t>
  </si>
  <si>
    <t>Company will lay off at least an additional 276 workers starting 8/6 and ending on or about 9/4/26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</si>
</sst>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5">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3" fillId="0" borderId="0" xfId="0" applyFont="1" applyFill="1" applyBorder="1" applyAlignment="1">
      <alignment horizontal="left" vertical="top" wrapText="1" indent="1"/>
    </xf>
    <xf numFmtId="0" fontId="2" fillId="0" borderId="7" xfId="0" applyFont="1" applyBorder="1" applyAlignment="1">
      <alignment horizontal="left" vertical="top" wrapText="1" indent="1"/>
    </xf>
    <xf numFmtId="0" fontId="3" fillId="0" borderId="0" xfId="0" applyFont="1" applyFill="1" applyAlignment="1">
      <alignment horizontal="left" vertical="top" wrapText="1" indent="1"/>
    </xf>
    <xf numFmtId="0" fontId="3" fillId="0" borderId="0" xfId="0" applyFont="1" applyAlignment="1">
      <alignment horizontal="left" vertical="top" wrapText="1" indent="1"/>
    </xf>
    <xf numFmtId="49" fontId="2" fillId="0" borderId="6" xfId="0" applyNumberFormat="1" applyFont="1" applyBorder="1" applyAlignment="1">
      <alignment horizontal="left" vertical="top" wrapText="1" indent="1"/>
    </xf>
    <xf numFmtId="0" fontId="4" fillId="0" borderId="3" xfId="0" applyFont="1" applyBorder="1" applyAlignment="1">
      <alignment horizontal="left" vertical="top" wrapText="1" indent="1"/>
    </xf>
    <xf numFmtId="0" fontId="0"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5">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8" totalsRowShown="0" headerRowDxfId="44" dataDxfId="42" headerRowBorderDxfId="43" tableBorderDxfId="41">
  <autoFilter ref="A1:T8" xr:uid="{00000000-0009-0000-0100-000002000000}"/>
  <sortState xmlns:xlrd2="http://schemas.microsoft.com/office/spreadsheetml/2017/richdata2" ref="A2:T8">
    <sortCondition ref="A1:A8"/>
  </sortState>
  <tableColumns count="20">
    <tableColumn id="1" xr3:uid="{00000000-0010-0000-0000-000001000000}" name="COMPANY NAME:" dataDxfId="40"/>
    <tableColumn id="2" xr3:uid="{00000000-0010-0000-0000-000002000000}" name="DBA:" dataDxfId="39"/>
    <tableColumn id="3" xr3:uid="{00000000-0010-0000-0000-000003000000}" name="COMPANY ADDRESS:" dataDxfId="38"/>
    <tableColumn id="4" xr3:uid="{00000000-0010-0000-0000-000004000000}" name="CITY, STATE, ZIP:" dataDxfId="37"/>
    <tableColumn id="7" xr3:uid="{00000000-0010-0000-0000-000007000000}" name="UNION:" dataDxfId="36"/>
    <tableColumn id="8" xr3:uid="{00000000-0010-0000-0000-000008000000}" name="BUMPING RIGHTS:" dataDxfId="35"/>
    <tableColumn id="9" xr3:uid="{00000000-0010-0000-0000-000009000000}" name="LOCAL WORKFORCE AREA:" dataDxfId="34"/>
    <tableColumn id="10" xr3:uid="{00000000-0010-0000-0000-00000A000000}" name="REGION NUMBER:" dataDxfId="33"/>
    <tableColumn id="11" xr3:uid="{00000000-0010-0000-0000-00000B000000}" name="TYPE OF COMPANY:" dataDxfId="32"/>
    <tableColumn id="12" xr3:uid="{00000000-0010-0000-0000-00000C000000}" name="TYPE OF EVENT:" dataDxfId="31"/>
    <tableColumn id="13" xr3:uid="{00000000-0010-0000-0000-00000D000000}" name="WARN RECEIVED DATE:" dataDxfId="30"/>
    <tableColumn id="14" xr3:uid="{00000000-0010-0000-0000-00000E000000}" name="FIRST LAYOFF DATE:" dataDxfId="29"/>
    <tableColumn id="15" xr3:uid="{00000000-0010-0000-0000-00000F000000}" name="ENDING LAYOFF DATE:" dataDxfId="28"/>
    <tableColumn id="16" xr3:uid="{00000000-0010-0000-0000-000010000000}" name="LAYOFF SCHEDULE:" dataDxfId="27"/>
    <tableColumn id="17" xr3:uid="{00000000-0010-0000-0000-000011000000}" name="WORKERS AFFECTED:" dataDxfId="26"/>
    <tableColumn id="18" xr3:uid="{00000000-0010-0000-0000-000012000000}" name="TYPE OF LAYOFF:" dataDxfId="25"/>
    <tableColumn id="19" xr3:uid="{00000000-0010-0000-0000-000013000000}" name="EVENT CAUSES:       " dataDxfId="24"/>
    <tableColumn id="24" xr3:uid="{2AB4F0CB-98CA-4626-AC66-09C51A47DE3D}" name="CEJA  RELATED" dataDxfId="23"/>
    <tableColumn id="20" xr3:uid="{00000000-0010-0000-0000-000014000000}" name="COUNTY:" dataDxfId="22"/>
    <tableColumn id="21" xr3:uid="{2A2E7695-AB69-4458-BF07-69A2A2034158}" name="COMPANY NAICS:"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R21" totalsRowShown="0" headerRowDxfId="20" headerRowBorderDxfId="19" tableBorderDxfId="18">
  <autoFilter ref="A12:R21" xr:uid="{DC4523E5-4CB7-462C-A197-5CC21A6A80F6}"/>
  <sortState xmlns:xlrd2="http://schemas.microsoft.com/office/spreadsheetml/2017/richdata2" ref="A13:R19">
    <sortCondition ref="A12:A21"/>
  </sortState>
  <tableColumns count="18">
    <tableColumn id="1" xr3:uid="{4B3F3C27-8199-4F27-A2B5-EC72627C0C87}" name="COMPANY NAME:" dataDxfId="17"/>
    <tableColumn id="2" xr3:uid="{4E377038-7198-43F1-B08F-7055C4258F99}" name="DBA" dataDxfId="16"/>
    <tableColumn id="3" xr3:uid="{CB653A8C-5755-4762-AC1F-C434D835F446}" name="COMPANY ADDRESS:" dataDxfId="15"/>
    <tableColumn id="4" xr3:uid="{07E1112A-A6C9-4422-9F4C-013A9691B390}" name="CITY, STATE, ZIP:"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67"/>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1.33203125" style="1" customWidth="1"/>
    <col min="6" max="6" width="11.21875" style="1" customWidth="1"/>
    <col min="7" max="7" width="16" style="1" customWidth="1"/>
    <col min="8" max="8" width="16.44140625" style="1" customWidth="1"/>
    <col min="9" max="9" width="29.5546875" style="1" customWidth="1"/>
    <col min="10" max="10" width="31.109375" style="1" customWidth="1"/>
    <col min="11" max="11" width="20.88671875" style="1" customWidth="1"/>
    <col min="12" max="12" width="19.6640625" style="1" customWidth="1"/>
    <col min="13" max="13" width="16.77734375" style="1" customWidth="1"/>
    <col min="14" max="14" width="18.33203125" style="5" customWidth="1"/>
    <col min="15" max="15" width="16.77734375" style="1" customWidth="1"/>
    <col min="16" max="16" width="18.77734375" style="1" customWidth="1"/>
    <col min="17" max="17" width="18.21875" style="5" customWidth="1"/>
    <col min="18" max="18" width="15.88671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0" ht="36" customHeight="1" x14ac:dyDescent="0.3">
      <c r="A1" s="11" t="s">
        <v>0</v>
      </c>
      <c r="B1" s="13" t="s">
        <v>19</v>
      </c>
      <c r="C1" s="13" t="s">
        <v>2</v>
      </c>
      <c r="D1" s="13" t="s">
        <v>3</v>
      </c>
      <c r="E1" s="13" t="s">
        <v>4</v>
      </c>
      <c r="F1" s="13" t="s">
        <v>5</v>
      </c>
      <c r="G1" s="13" t="s">
        <v>6</v>
      </c>
      <c r="H1" s="13" t="s">
        <v>26</v>
      </c>
      <c r="I1" s="13" t="s">
        <v>7</v>
      </c>
      <c r="J1" s="13" t="s">
        <v>8</v>
      </c>
      <c r="K1" s="13" t="s">
        <v>20</v>
      </c>
      <c r="L1" s="15" t="s">
        <v>9</v>
      </c>
      <c r="M1" s="13" t="s">
        <v>10</v>
      </c>
      <c r="N1" s="13" t="s">
        <v>25</v>
      </c>
      <c r="O1" s="13" t="s">
        <v>24</v>
      </c>
      <c r="P1" s="15" t="s">
        <v>21</v>
      </c>
      <c r="Q1" s="13" t="s">
        <v>11</v>
      </c>
      <c r="R1" s="13" t="s">
        <v>36</v>
      </c>
      <c r="S1" s="13" t="s">
        <v>12</v>
      </c>
      <c r="T1" s="13" t="s">
        <v>13</v>
      </c>
    </row>
    <row r="2" spans="1:20" ht="36" customHeight="1" x14ac:dyDescent="0.3">
      <c r="A2" s="12" t="s">
        <v>62</v>
      </c>
      <c r="B2" s="14"/>
      <c r="C2" s="14" t="s">
        <v>63</v>
      </c>
      <c r="D2" s="14" t="s">
        <v>64</v>
      </c>
      <c r="E2" s="14" t="s">
        <v>34</v>
      </c>
      <c r="F2" s="14" t="s">
        <v>29</v>
      </c>
      <c r="G2" s="14">
        <v>7</v>
      </c>
      <c r="H2" s="14" t="s">
        <v>30</v>
      </c>
      <c r="I2" s="14" t="s">
        <v>65</v>
      </c>
      <c r="J2" s="14" t="s">
        <v>35</v>
      </c>
      <c r="K2" s="16">
        <v>46183</v>
      </c>
      <c r="L2" s="17">
        <v>46244</v>
      </c>
      <c r="M2" s="16">
        <v>46257</v>
      </c>
      <c r="N2" s="18"/>
      <c r="O2" s="19">
        <v>112</v>
      </c>
      <c r="P2" s="19" t="s">
        <v>31</v>
      </c>
      <c r="Q2" s="14" t="s">
        <v>54</v>
      </c>
      <c r="R2" s="25" t="s">
        <v>29</v>
      </c>
      <c r="S2" s="20" t="s">
        <v>39</v>
      </c>
      <c r="T2" s="21">
        <v>332216</v>
      </c>
    </row>
    <row r="3" spans="1:20" ht="36" customHeight="1" x14ac:dyDescent="0.3">
      <c r="A3" s="12" t="s">
        <v>75</v>
      </c>
      <c r="B3" s="14"/>
      <c r="C3" s="14" t="s">
        <v>76</v>
      </c>
      <c r="D3" s="14" t="s">
        <v>77</v>
      </c>
      <c r="E3" s="14" t="s">
        <v>29</v>
      </c>
      <c r="F3" s="14" t="s">
        <v>29</v>
      </c>
      <c r="G3" s="14">
        <v>7</v>
      </c>
      <c r="H3" s="14" t="s">
        <v>30</v>
      </c>
      <c r="I3" s="14" t="s">
        <v>78</v>
      </c>
      <c r="J3" s="14" t="s">
        <v>79</v>
      </c>
      <c r="K3" s="16">
        <v>46176</v>
      </c>
      <c r="L3" s="17">
        <v>46234</v>
      </c>
      <c r="M3" s="16"/>
      <c r="N3" s="18"/>
      <c r="O3" s="19">
        <v>290</v>
      </c>
      <c r="P3" s="19" t="s">
        <v>31</v>
      </c>
      <c r="Q3" s="14" t="s">
        <v>80</v>
      </c>
      <c r="R3" s="25" t="s">
        <v>29</v>
      </c>
      <c r="S3" s="20" t="s">
        <v>81</v>
      </c>
      <c r="T3" s="21">
        <v>711212</v>
      </c>
    </row>
    <row r="4" spans="1:20" ht="36" customHeight="1" x14ac:dyDescent="0.3">
      <c r="A4" s="12" t="s">
        <v>82</v>
      </c>
      <c r="B4" s="14"/>
      <c r="C4" s="14" t="s">
        <v>83</v>
      </c>
      <c r="D4" s="14" t="s">
        <v>84</v>
      </c>
      <c r="E4" s="14" t="s">
        <v>29</v>
      </c>
      <c r="F4" s="14" t="s">
        <v>29</v>
      </c>
      <c r="G4" s="14">
        <v>13</v>
      </c>
      <c r="H4" s="14" t="s">
        <v>43</v>
      </c>
      <c r="I4" s="14" t="s">
        <v>85</v>
      </c>
      <c r="J4" s="14" t="s">
        <v>35</v>
      </c>
      <c r="K4" s="16">
        <v>46178</v>
      </c>
      <c r="L4" s="17">
        <v>46240</v>
      </c>
      <c r="M4" s="16"/>
      <c r="N4" s="18"/>
      <c r="O4" s="19">
        <v>98</v>
      </c>
      <c r="P4" s="19" t="s">
        <v>31</v>
      </c>
      <c r="Q4" s="14" t="s">
        <v>40</v>
      </c>
      <c r="R4" s="25" t="s">
        <v>29</v>
      </c>
      <c r="S4" s="20" t="s">
        <v>44</v>
      </c>
      <c r="T4" s="21">
        <v>524130</v>
      </c>
    </row>
    <row r="5" spans="1:20" ht="36" customHeight="1" x14ac:dyDescent="0.3">
      <c r="A5" s="12" t="s">
        <v>101</v>
      </c>
      <c r="B5" s="14"/>
      <c r="C5" s="14" t="s">
        <v>102</v>
      </c>
      <c r="D5" s="14" t="s">
        <v>103</v>
      </c>
      <c r="E5" s="14" t="s">
        <v>34</v>
      </c>
      <c r="F5" s="14" t="s">
        <v>29</v>
      </c>
      <c r="G5" s="14" t="s">
        <v>104</v>
      </c>
      <c r="H5" s="14" t="s">
        <v>30</v>
      </c>
      <c r="I5" s="14" t="s">
        <v>105</v>
      </c>
      <c r="J5" s="14" t="s">
        <v>35</v>
      </c>
      <c r="K5" s="16">
        <v>46191</v>
      </c>
      <c r="L5" s="17">
        <v>46248</v>
      </c>
      <c r="M5" s="16"/>
      <c r="N5" s="18"/>
      <c r="O5" s="19" t="s">
        <v>106</v>
      </c>
      <c r="P5" s="19" t="s">
        <v>31</v>
      </c>
      <c r="Q5" s="14" t="s">
        <v>107</v>
      </c>
      <c r="R5" s="25" t="s">
        <v>29</v>
      </c>
      <c r="S5" s="20" t="s">
        <v>108</v>
      </c>
      <c r="T5" s="21">
        <v>424810</v>
      </c>
    </row>
    <row r="6" spans="1:20" ht="36" customHeight="1" x14ac:dyDescent="0.3">
      <c r="A6" s="12" t="s">
        <v>66</v>
      </c>
      <c r="B6" s="14"/>
      <c r="C6" s="14" t="s">
        <v>67</v>
      </c>
      <c r="D6" s="14" t="s">
        <v>68</v>
      </c>
      <c r="E6" s="14" t="s">
        <v>29</v>
      </c>
      <c r="F6" s="14" t="s">
        <v>29</v>
      </c>
      <c r="G6" s="14">
        <v>22</v>
      </c>
      <c r="H6" s="14" t="s">
        <v>37</v>
      </c>
      <c r="I6" s="14" t="s">
        <v>69</v>
      </c>
      <c r="J6" s="14" t="s">
        <v>41</v>
      </c>
      <c r="K6" s="16">
        <v>46184</v>
      </c>
      <c r="L6" s="17">
        <v>46247</v>
      </c>
      <c r="M6" s="16"/>
      <c r="N6" s="18"/>
      <c r="O6" s="19">
        <v>78</v>
      </c>
      <c r="P6" s="19" t="s">
        <v>31</v>
      </c>
      <c r="Q6" s="14" t="s">
        <v>54</v>
      </c>
      <c r="R6" s="25" t="s">
        <v>29</v>
      </c>
      <c r="S6" s="20" t="s">
        <v>70</v>
      </c>
      <c r="T6" s="21">
        <v>493110</v>
      </c>
    </row>
    <row r="7" spans="1:20" ht="36" customHeight="1" x14ac:dyDescent="0.3">
      <c r="A7" s="12" t="s">
        <v>116</v>
      </c>
      <c r="B7" s="14"/>
      <c r="C7" s="14" t="s">
        <v>117</v>
      </c>
      <c r="D7" s="14" t="s">
        <v>118</v>
      </c>
      <c r="E7" s="14" t="s">
        <v>29</v>
      </c>
      <c r="F7" s="14" t="s">
        <v>29</v>
      </c>
      <c r="G7" s="14">
        <v>3</v>
      </c>
      <c r="H7" s="14" t="s">
        <v>119</v>
      </c>
      <c r="I7" s="14" t="s">
        <v>120</v>
      </c>
      <c r="J7" s="14" t="s">
        <v>35</v>
      </c>
      <c r="K7" s="16">
        <v>46203</v>
      </c>
      <c r="L7" s="17">
        <v>46264</v>
      </c>
      <c r="M7" s="16">
        <v>46264</v>
      </c>
      <c r="N7" s="18"/>
      <c r="O7" s="19">
        <v>204</v>
      </c>
      <c r="P7" s="19" t="s">
        <v>31</v>
      </c>
      <c r="Q7" s="14" t="s">
        <v>38</v>
      </c>
      <c r="R7" s="25" t="s">
        <v>29</v>
      </c>
      <c r="S7" s="20" t="s">
        <v>121</v>
      </c>
      <c r="T7" s="21">
        <v>485410</v>
      </c>
    </row>
    <row r="8" spans="1:20" ht="36" customHeight="1" x14ac:dyDescent="0.3">
      <c r="A8" s="12" t="s">
        <v>109</v>
      </c>
      <c r="B8" s="14" t="s">
        <v>110</v>
      </c>
      <c r="C8" s="14" t="s">
        <v>111</v>
      </c>
      <c r="D8" s="14" t="s">
        <v>112</v>
      </c>
      <c r="E8" s="14" t="s">
        <v>29</v>
      </c>
      <c r="F8" s="14" t="s">
        <v>29</v>
      </c>
      <c r="G8" s="14">
        <v>7</v>
      </c>
      <c r="H8" s="14" t="s">
        <v>30</v>
      </c>
      <c r="I8" s="14" t="s">
        <v>113</v>
      </c>
      <c r="J8" s="14" t="s">
        <v>35</v>
      </c>
      <c r="K8" s="16">
        <v>46199</v>
      </c>
      <c r="L8" s="17">
        <v>46295</v>
      </c>
      <c r="M8" s="16"/>
      <c r="N8" s="18"/>
      <c r="O8" s="19">
        <v>68</v>
      </c>
      <c r="P8" s="19" t="s">
        <v>31</v>
      </c>
      <c r="Q8" s="14" t="s">
        <v>54</v>
      </c>
      <c r="R8" s="25" t="s">
        <v>29</v>
      </c>
      <c r="S8" s="20" t="s">
        <v>39</v>
      </c>
      <c r="T8" s="21">
        <v>325991</v>
      </c>
    </row>
    <row r="9" spans="1:20" ht="12" customHeight="1" x14ac:dyDescent="0.3">
      <c r="A9" s="2"/>
      <c r="B9" s="2"/>
      <c r="C9" s="2"/>
      <c r="D9" s="2"/>
      <c r="E9" s="22"/>
      <c r="F9" s="22"/>
      <c r="G9" s="3" t="s">
        <v>14</v>
      </c>
      <c r="H9" s="22">
        <f>COUNTA(F2:F8)</f>
        <v>7</v>
      </c>
      <c r="I9" s="2"/>
      <c r="J9" s="2"/>
      <c r="K9" s="2"/>
      <c r="L9" s="2"/>
      <c r="M9" s="2"/>
      <c r="N9" s="26" t="s">
        <v>15</v>
      </c>
      <c r="O9" s="22">
        <f>SUM(O2:O8)</f>
        <v>850</v>
      </c>
      <c r="P9" s="22"/>
      <c r="R9" s="2"/>
      <c r="S9" s="2"/>
      <c r="T9" s="2"/>
    </row>
    <row r="10" spans="1:20" ht="19.2" customHeight="1" x14ac:dyDescent="0.3">
      <c r="A10" s="2"/>
      <c r="B10" s="2"/>
      <c r="C10" s="2"/>
      <c r="D10" s="2"/>
      <c r="E10" s="3"/>
      <c r="F10" s="3"/>
      <c r="G10" s="3"/>
      <c r="H10" s="2"/>
      <c r="I10" s="2"/>
      <c r="J10" s="2"/>
      <c r="K10" s="2"/>
      <c r="L10" s="2"/>
      <c r="M10" s="2"/>
      <c r="N10" s="4"/>
      <c r="O10" s="3"/>
      <c r="P10" s="8"/>
      <c r="Q10" s="6"/>
      <c r="R10" s="2"/>
      <c r="S10" s="2"/>
      <c r="T10" s="2"/>
    </row>
    <row r="11" spans="1:20" ht="16.2" customHeight="1" x14ac:dyDescent="0.3">
      <c r="A11" s="2"/>
      <c r="B11" s="34" t="s">
        <v>17</v>
      </c>
      <c r="C11" s="34"/>
      <c r="D11" s="2"/>
      <c r="E11" s="3"/>
      <c r="F11" s="3"/>
      <c r="G11" s="3"/>
      <c r="H11" s="2"/>
      <c r="I11" s="2"/>
      <c r="J11" s="2"/>
      <c r="K11" s="2"/>
      <c r="L11" s="2"/>
      <c r="M11" s="2"/>
      <c r="N11" s="4"/>
      <c r="O11" s="3"/>
      <c r="P11" s="8"/>
      <c r="Q11" s="6"/>
      <c r="R11" s="2"/>
      <c r="S11" s="2"/>
      <c r="T11" s="2"/>
    </row>
    <row r="12" spans="1:20" ht="36" customHeight="1" x14ac:dyDescent="0.3">
      <c r="A12" s="11" t="s">
        <v>0</v>
      </c>
      <c r="B12" s="13" t="s">
        <v>1</v>
      </c>
      <c r="C12" s="13" t="s">
        <v>2</v>
      </c>
      <c r="D12" s="13" t="s">
        <v>3</v>
      </c>
      <c r="E12" s="13" t="s">
        <v>4</v>
      </c>
      <c r="F12" s="13" t="s">
        <v>5</v>
      </c>
      <c r="G12" s="13" t="s">
        <v>6</v>
      </c>
      <c r="H12" s="13" t="s">
        <v>26</v>
      </c>
      <c r="I12" s="13" t="s">
        <v>7</v>
      </c>
      <c r="J12" s="13" t="s">
        <v>18</v>
      </c>
      <c r="K12" s="13" t="s">
        <v>28</v>
      </c>
      <c r="L12" s="15" t="s">
        <v>27</v>
      </c>
      <c r="M12" s="13" t="s">
        <v>9</v>
      </c>
      <c r="N12" s="13" t="s">
        <v>10</v>
      </c>
      <c r="O12" s="15" t="s">
        <v>22</v>
      </c>
      <c r="P12" s="13" t="s">
        <v>11</v>
      </c>
      <c r="Q12" s="13" t="s">
        <v>12</v>
      </c>
      <c r="R12" s="13" t="s">
        <v>13</v>
      </c>
    </row>
    <row r="13" spans="1:20" ht="36" customHeight="1" x14ac:dyDescent="0.3">
      <c r="A13" s="31" t="s">
        <v>86</v>
      </c>
      <c r="B13" s="14"/>
      <c r="C13" s="23" t="s">
        <v>87</v>
      </c>
      <c r="D13" s="23" t="s">
        <v>88</v>
      </c>
      <c r="E13" s="23" t="s">
        <v>29</v>
      </c>
      <c r="F13" s="23" t="s">
        <v>29</v>
      </c>
      <c r="G13" s="23">
        <v>1</v>
      </c>
      <c r="H13" s="23" t="s">
        <v>30</v>
      </c>
      <c r="I13" s="23" t="s">
        <v>89</v>
      </c>
      <c r="J13" s="23" t="s">
        <v>123</v>
      </c>
      <c r="K13" s="24">
        <v>45884</v>
      </c>
      <c r="L13" s="16">
        <v>46175</v>
      </c>
      <c r="M13" s="16">
        <v>45947</v>
      </c>
      <c r="N13" s="16"/>
      <c r="O13" s="14">
        <v>276</v>
      </c>
      <c r="P13" s="14" t="s">
        <v>90</v>
      </c>
      <c r="Q13" s="20" t="s">
        <v>91</v>
      </c>
      <c r="R13" s="30" t="s">
        <v>92</v>
      </c>
    </row>
    <row r="14" spans="1:20" ht="36" customHeight="1" x14ac:dyDescent="0.3">
      <c r="A14" s="12" t="s">
        <v>93</v>
      </c>
      <c r="B14" s="14"/>
      <c r="C14" s="14" t="s">
        <v>94</v>
      </c>
      <c r="D14" s="14" t="s">
        <v>95</v>
      </c>
      <c r="E14" s="14" t="s">
        <v>34</v>
      </c>
      <c r="F14" s="14" t="s">
        <v>29</v>
      </c>
      <c r="G14" s="14">
        <v>23</v>
      </c>
      <c r="H14" s="14" t="s">
        <v>96</v>
      </c>
      <c r="I14" s="14" t="s">
        <v>97</v>
      </c>
      <c r="J14" s="23" t="s">
        <v>98</v>
      </c>
      <c r="K14" s="24">
        <v>46122</v>
      </c>
      <c r="L14" s="17">
        <v>46188</v>
      </c>
      <c r="M14" s="16">
        <v>46314</v>
      </c>
      <c r="N14" s="16">
        <v>46477</v>
      </c>
      <c r="O14" s="19">
        <v>-3</v>
      </c>
      <c r="P14" s="19" t="s">
        <v>40</v>
      </c>
      <c r="Q14" s="20" t="s">
        <v>99</v>
      </c>
      <c r="R14" s="30" t="s">
        <v>100</v>
      </c>
    </row>
    <row r="15" spans="1:20" ht="36" customHeight="1" x14ac:dyDescent="0.3">
      <c r="A15" s="12" t="s">
        <v>47</v>
      </c>
      <c r="B15" s="14"/>
      <c r="C15" s="14" t="s">
        <v>48</v>
      </c>
      <c r="D15" s="14" t="s">
        <v>49</v>
      </c>
      <c r="E15" s="14" t="s">
        <v>34</v>
      </c>
      <c r="F15" s="14" t="s">
        <v>34</v>
      </c>
      <c r="G15" s="14">
        <v>18</v>
      </c>
      <c r="H15" s="14" t="s">
        <v>50</v>
      </c>
      <c r="I15" s="14" t="s">
        <v>51</v>
      </c>
      <c r="J15" s="14" t="s">
        <v>115</v>
      </c>
      <c r="K15" s="24">
        <v>46112</v>
      </c>
      <c r="L15" s="17">
        <v>46184</v>
      </c>
      <c r="M15" s="16">
        <v>46174</v>
      </c>
      <c r="N15" s="16"/>
      <c r="O15" s="19">
        <v>0</v>
      </c>
      <c r="P15" s="19" t="s">
        <v>42</v>
      </c>
      <c r="Q15" s="20" t="s">
        <v>52</v>
      </c>
      <c r="R15" s="30" t="s">
        <v>53</v>
      </c>
    </row>
    <row r="16" spans="1:20" ht="36" customHeight="1" x14ac:dyDescent="0.3">
      <c r="A16" s="12" t="s">
        <v>47</v>
      </c>
      <c r="B16" s="14"/>
      <c r="C16" s="14" t="s">
        <v>48</v>
      </c>
      <c r="D16" s="14" t="s">
        <v>49</v>
      </c>
      <c r="E16" s="14" t="s">
        <v>34</v>
      </c>
      <c r="F16" s="14" t="s">
        <v>34</v>
      </c>
      <c r="G16" s="14">
        <v>18</v>
      </c>
      <c r="H16" s="14" t="s">
        <v>50</v>
      </c>
      <c r="I16" s="14" t="s">
        <v>51</v>
      </c>
      <c r="J16" s="14" t="s">
        <v>115</v>
      </c>
      <c r="K16" s="24">
        <v>46112</v>
      </c>
      <c r="L16" s="17">
        <v>46185</v>
      </c>
      <c r="M16" s="16">
        <v>46174</v>
      </c>
      <c r="N16" s="16"/>
      <c r="O16" s="19">
        <v>0</v>
      </c>
      <c r="P16" s="19" t="s">
        <v>42</v>
      </c>
      <c r="Q16" s="20" t="s">
        <v>52</v>
      </c>
      <c r="R16" s="30" t="s">
        <v>53</v>
      </c>
    </row>
    <row r="17" spans="1:20" ht="36" customHeight="1" x14ac:dyDescent="0.3">
      <c r="A17" s="12" t="s">
        <v>47</v>
      </c>
      <c r="B17" s="14"/>
      <c r="C17" s="14" t="s">
        <v>48</v>
      </c>
      <c r="D17" s="14" t="s">
        <v>49</v>
      </c>
      <c r="E17" s="14" t="s">
        <v>34</v>
      </c>
      <c r="F17" s="14" t="s">
        <v>34</v>
      </c>
      <c r="G17" s="14">
        <v>18</v>
      </c>
      <c r="H17" s="14" t="s">
        <v>50</v>
      </c>
      <c r="I17" s="14" t="s">
        <v>51</v>
      </c>
      <c r="J17" s="14" t="s">
        <v>114</v>
      </c>
      <c r="K17" s="24">
        <v>46112</v>
      </c>
      <c r="L17" s="17">
        <v>46202</v>
      </c>
      <c r="M17" s="16">
        <v>46174</v>
      </c>
      <c r="N17" s="16"/>
      <c r="O17" s="19">
        <v>0</v>
      </c>
      <c r="P17" s="19" t="s">
        <v>42</v>
      </c>
      <c r="Q17" s="20" t="s">
        <v>52</v>
      </c>
      <c r="R17" s="30" t="s">
        <v>53</v>
      </c>
    </row>
    <row r="18" spans="1:20" ht="36" customHeight="1" x14ac:dyDescent="0.3">
      <c r="A18" s="31" t="s">
        <v>56</v>
      </c>
      <c r="B18" s="14"/>
      <c r="C18" s="23" t="s">
        <v>57</v>
      </c>
      <c r="D18" s="23" t="s">
        <v>58</v>
      </c>
      <c r="E18" s="23" t="s">
        <v>29</v>
      </c>
      <c r="F18" s="23" t="s">
        <v>29</v>
      </c>
      <c r="G18" s="23">
        <v>6</v>
      </c>
      <c r="H18" s="23" t="s">
        <v>30</v>
      </c>
      <c r="I18" s="23" t="s">
        <v>59</v>
      </c>
      <c r="J18" s="23" t="s">
        <v>122</v>
      </c>
      <c r="K18" s="24">
        <v>45706</v>
      </c>
      <c r="L18" s="17">
        <v>46178</v>
      </c>
      <c r="M18" s="16">
        <v>45793</v>
      </c>
      <c r="N18" s="16"/>
      <c r="O18" s="19">
        <v>215</v>
      </c>
      <c r="P18" s="19" t="s">
        <v>38</v>
      </c>
      <c r="Q18" s="20" t="s">
        <v>55</v>
      </c>
      <c r="R18" s="30" t="s">
        <v>61</v>
      </c>
    </row>
    <row r="19" spans="1:20" ht="36" customHeight="1" x14ac:dyDescent="0.3">
      <c r="A19" s="12" t="s">
        <v>71</v>
      </c>
      <c r="B19" s="14"/>
      <c r="C19" s="14" t="s">
        <v>72</v>
      </c>
      <c r="D19" s="23"/>
      <c r="E19" s="23" t="s">
        <v>29</v>
      </c>
      <c r="F19" s="23" t="s">
        <v>29</v>
      </c>
      <c r="G19" s="23" t="s">
        <v>73</v>
      </c>
      <c r="H19" s="23"/>
      <c r="I19" s="23" t="s">
        <v>45</v>
      </c>
      <c r="J19" s="23" t="s">
        <v>74</v>
      </c>
      <c r="K19" s="24">
        <v>46030</v>
      </c>
      <c r="L19" s="16">
        <v>46177</v>
      </c>
      <c r="M19" s="16">
        <v>46091</v>
      </c>
      <c r="N19" s="16"/>
      <c r="O19" s="14">
        <v>1</v>
      </c>
      <c r="P19" s="14" t="s">
        <v>54</v>
      </c>
      <c r="Q19" s="20" t="s">
        <v>39</v>
      </c>
      <c r="R19" s="30" t="s">
        <v>46</v>
      </c>
    </row>
    <row r="20" spans="1:20" ht="20.399999999999999" hidden="1" x14ac:dyDescent="0.3">
      <c r="A20" s="12" t="s">
        <v>71</v>
      </c>
      <c r="B20" s="14"/>
      <c r="C20" s="14" t="s">
        <v>72</v>
      </c>
      <c r="D20" s="23"/>
      <c r="E20" s="23" t="s">
        <v>29</v>
      </c>
      <c r="F20" s="23" t="s">
        <v>29</v>
      </c>
      <c r="G20" s="23" t="s">
        <v>73</v>
      </c>
      <c r="H20" s="23"/>
      <c r="I20" s="23" t="s">
        <v>45</v>
      </c>
      <c r="J20" s="23" t="s">
        <v>74</v>
      </c>
      <c r="K20" s="24">
        <v>46030</v>
      </c>
      <c r="L20" s="17">
        <v>46177</v>
      </c>
      <c r="M20" s="16">
        <v>46091</v>
      </c>
      <c r="N20" s="16"/>
      <c r="O20" s="19">
        <v>1</v>
      </c>
      <c r="P20" s="19" t="s">
        <v>54</v>
      </c>
      <c r="Q20" s="20" t="s">
        <v>39</v>
      </c>
      <c r="R20" s="30" t="s">
        <v>46</v>
      </c>
      <c r="S20" s="27"/>
    </row>
    <row r="21" spans="1:20" ht="20.399999999999999" hidden="1" x14ac:dyDescent="0.3">
      <c r="A21" s="12" t="s">
        <v>56</v>
      </c>
      <c r="B21" s="14"/>
      <c r="C21" s="14" t="s">
        <v>57</v>
      </c>
      <c r="D21" s="14" t="s">
        <v>58</v>
      </c>
      <c r="E21" s="14" t="s">
        <v>29</v>
      </c>
      <c r="F21" s="14" t="s">
        <v>29</v>
      </c>
      <c r="G21" s="14">
        <v>6</v>
      </c>
      <c r="H21" s="14" t="s">
        <v>30</v>
      </c>
      <c r="I21" s="14" t="s">
        <v>59</v>
      </c>
      <c r="J21" s="23" t="s">
        <v>60</v>
      </c>
      <c r="K21" s="24">
        <v>45705</v>
      </c>
      <c r="L21" s="16">
        <v>46175</v>
      </c>
      <c r="M21" s="16">
        <v>45793</v>
      </c>
      <c r="N21" s="16"/>
      <c r="O21" s="14">
        <v>215</v>
      </c>
      <c r="P21" s="14" t="s">
        <v>38</v>
      </c>
      <c r="Q21" s="20" t="s">
        <v>55</v>
      </c>
      <c r="R21" s="30" t="s">
        <v>61</v>
      </c>
      <c r="S21" s="2"/>
      <c r="T21" s="2"/>
    </row>
    <row r="22" spans="1:20" hidden="1" x14ac:dyDescent="0.3">
      <c r="A22" s="2"/>
      <c r="B22" s="2"/>
      <c r="C22" s="2"/>
      <c r="D22" s="2"/>
      <c r="E22" s="3"/>
      <c r="F22" s="3"/>
      <c r="G22" s="3"/>
      <c r="H22" s="2"/>
      <c r="I22" s="2"/>
      <c r="J22" s="2"/>
      <c r="K22" s="2"/>
      <c r="L22" s="2"/>
      <c r="M22" s="2"/>
      <c r="N22" s="4"/>
      <c r="O22" s="3"/>
      <c r="P22" s="8"/>
      <c r="Q22" s="6"/>
      <c r="R22" s="2"/>
      <c r="S22" s="2"/>
      <c r="T22" s="2"/>
    </row>
    <row r="23" spans="1:20" hidden="1" x14ac:dyDescent="0.3">
      <c r="A23" s="2"/>
      <c r="B23" s="2"/>
      <c r="C23" s="2"/>
      <c r="D23" s="2"/>
      <c r="E23" s="2"/>
      <c r="F23" s="2"/>
      <c r="G23" s="2"/>
      <c r="H23" s="2"/>
      <c r="I23" s="2"/>
      <c r="J23" s="2"/>
      <c r="K23" s="2"/>
      <c r="L23" s="2"/>
      <c r="M23" s="2"/>
      <c r="N23" s="4"/>
      <c r="O23" s="2"/>
      <c r="P23" s="2"/>
      <c r="Q23" s="4"/>
      <c r="R23" s="2"/>
      <c r="S23" s="2"/>
      <c r="T23" s="2"/>
    </row>
    <row r="24" spans="1:20" hidden="1" x14ac:dyDescent="0.3">
      <c r="A24" s="2"/>
      <c r="B24" s="2"/>
      <c r="C24" s="33" t="s">
        <v>16</v>
      </c>
      <c r="D24" s="33"/>
      <c r="E24" s="33"/>
      <c r="F24" s="33"/>
      <c r="G24" s="33"/>
      <c r="H24" s="33"/>
      <c r="I24" s="33"/>
      <c r="J24" s="33"/>
      <c r="K24" s="33"/>
      <c r="L24" s="2"/>
      <c r="M24" s="2"/>
      <c r="N24" s="4"/>
      <c r="O24" s="3"/>
      <c r="P24" s="3"/>
      <c r="Q24" s="7"/>
      <c r="R24" s="2"/>
      <c r="S24" s="2"/>
      <c r="T24" s="2"/>
    </row>
    <row r="25" spans="1:20" hidden="1" x14ac:dyDescent="0.3">
      <c r="A25" s="2"/>
      <c r="B25" s="2"/>
      <c r="C25" s="33"/>
      <c r="D25" s="33"/>
      <c r="E25" s="33"/>
      <c r="F25" s="33"/>
      <c r="G25" s="33"/>
      <c r="H25" s="33"/>
      <c r="I25" s="33"/>
      <c r="J25" s="33"/>
      <c r="K25" s="33"/>
      <c r="L25" s="2"/>
      <c r="M25" s="2"/>
      <c r="N25" s="4"/>
      <c r="O25" s="3"/>
      <c r="P25" s="3"/>
      <c r="Q25" s="7"/>
      <c r="R25" s="2"/>
      <c r="S25" s="2"/>
      <c r="T25" s="2"/>
    </row>
    <row r="26" spans="1:20" hidden="1" x14ac:dyDescent="0.3">
      <c r="A26" s="2"/>
      <c r="B26" s="2"/>
      <c r="C26" s="33"/>
      <c r="D26" s="33"/>
      <c r="E26" s="33"/>
      <c r="F26" s="33"/>
      <c r="G26" s="33"/>
      <c r="H26" s="33"/>
      <c r="I26" s="33"/>
      <c r="J26" s="33"/>
      <c r="K26" s="33"/>
      <c r="L26" s="2"/>
      <c r="M26" s="2"/>
      <c r="N26" s="4"/>
      <c r="O26" s="3"/>
      <c r="P26" s="3"/>
      <c r="Q26" s="7"/>
      <c r="R26" s="2"/>
      <c r="S26" s="2"/>
      <c r="T26" s="2"/>
    </row>
    <row r="27" spans="1:20" hidden="1" x14ac:dyDescent="0.3">
      <c r="A27" s="2"/>
      <c r="B27" s="2"/>
      <c r="C27" s="33"/>
      <c r="D27" s="33"/>
      <c r="E27" s="33"/>
      <c r="F27" s="33"/>
      <c r="G27" s="33"/>
      <c r="H27" s="33"/>
      <c r="I27" s="33"/>
      <c r="J27" s="33"/>
      <c r="K27" s="33"/>
      <c r="L27" s="2"/>
      <c r="M27" s="2"/>
      <c r="N27" s="4"/>
      <c r="O27" s="2"/>
      <c r="P27" s="2"/>
      <c r="Q27" s="4"/>
      <c r="R27" s="2"/>
      <c r="S27" s="2"/>
      <c r="T27" s="2"/>
    </row>
    <row r="28" spans="1:20" hidden="1" x14ac:dyDescent="0.3">
      <c r="A28" s="2"/>
      <c r="B28" s="2"/>
      <c r="C28" s="2"/>
      <c r="D28" s="2"/>
      <c r="E28" s="2"/>
      <c r="F28" s="2"/>
      <c r="G28" s="2"/>
      <c r="H28" s="2"/>
      <c r="I28" s="2"/>
      <c r="J28" s="2"/>
      <c r="K28" s="2"/>
      <c r="L28" s="2"/>
      <c r="M28" s="2"/>
      <c r="N28" s="4"/>
      <c r="O28" s="2"/>
      <c r="P28" s="2"/>
      <c r="Q28" s="4"/>
      <c r="R28" s="2"/>
      <c r="S28" s="2"/>
      <c r="T28" s="2"/>
    </row>
    <row r="29" spans="1:20" hidden="1" x14ac:dyDescent="0.3">
      <c r="A29" s="2"/>
      <c r="B29" s="2"/>
      <c r="C29" s="2"/>
      <c r="D29" s="2"/>
      <c r="E29" s="2"/>
      <c r="F29" s="2"/>
      <c r="G29" s="2"/>
      <c r="H29" s="2"/>
      <c r="I29" s="2"/>
      <c r="J29" s="2"/>
      <c r="K29" s="2"/>
      <c r="L29" s="2"/>
      <c r="M29" s="2"/>
      <c r="N29" s="4"/>
      <c r="O29" s="2"/>
      <c r="P29" s="2"/>
      <c r="Q29" s="4"/>
      <c r="R29" s="2"/>
      <c r="S29" s="2"/>
      <c r="T29" s="2"/>
    </row>
    <row r="30" spans="1:20" hidden="1" x14ac:dyDescent="0.3">
      <c r="A30" s="2"/>
      <c r="B30" s="2"/>
      <c r="C30" s="2"/>
      <c r="D30" s="2"/>
      <c r="E30" s="2"/>
      <c r="F30" s="2"/>
      <c r="G30" s="2"/>
      <c r="H30" s="2"/>
      <c r="I30" s="2"/>
      <c r="J30" s="2"/>
      <c r="K30" s="2"/>
      <c r="L30" s="2"/>
      <c r="M30" s="2"/>
      <c r="N30" s="4"/>
      <c r="O30" s="2"/>
      <c r="P30" s="2"/>
      <c r="Q30" s="4"/>
      <c r="R30" s="2"/>
      <c r="S30" s="2"/>
      <c r="T30" s="2"/>
    </row>
    <row r="31" spans="1:20" hidden="1" x14ac:dyDescent="0.3">
      <c r="A31" s="2"/>
      <c r="B31" s="2"/>
      <c r="C31" s="2"/>
      <c r="D31" s="2"/>
      <c r="E31" s="2"/>
      <c r="F31" s="2"/>
      <c r="G31" s="2"/>
      <c r="H31" s="2"/>
      <c r="I31" s="2"/>
      <c r="J31" s="2"/>
      <c r="K31" s="2"/>
      <c r="L31" s="2"/>
      <c r="M31" s="2"/>
      <c r="N31" s="4"/>
      <c r="O31" s="2"/>
      <c r="P31" s="2"/>
      <c r="Q31" s="4"/>
      <c r="R31" s="2"/>
      <c r="S31" s="2"/>
      <c r="T31" s="2"/>
    </row>
    <row r="32" spans="1:20"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t="0.6" hidden="1" customHeight="1" x14ac:dyDescent="0.3">
      <c r="A114" s="2"/>
      <c r="B114" s="2"/>
      <c r="C114" s="2"/>
      <c r="D114" s="2"/>
      <c r="E114" s="2"/>
      <c r="F114" s="2"/>
      <c r="G114" s="2"/>
      <c r="H114" s="2"/>
      <c r="I114" s="2"/>
      <c r="J114" s="2"/>
      <c r="K114" s="2"/>
      <c r="L114" s="2"/>
      <c r="M114" s="2"/>
      <c r="N114" s="4"/>
      <c r="O114" s="2"/>
      <c r="P114" s="2"/>
      <c r="Q114" s="4"/>
      <c r="R114" s="2"/>
      <c r="S114" s="2"/>
      <c r="T114" s="2"/>
    </row>
    <row r="115" spans="1:20" x14ac:dyDescent="0.3">
      <c r="N115" s="28" t="s">
        <v>15</v>
      </c>
      <c r="O115" s="29">
        <f>SUM(O12:O19)</f>
        <v>489</v>
      </c>
      <c r="P115" s="22"/>
      <c r="Q115" s="26"/>
    </row>
    <row r="116" spans="1:20" ht="14.4" x14ac:dyDescent="0.3">
      <c r="N116" s="29"/>
      <c r="O116" s="32"/>
    </row>
    <row r="117" spans="1:20" x14ac:dyDescent="0.3"/>
    <row r="118" spans="1:20" ht="23.55" customHeight="1" x14ac:dyDescent="0.3"/>
    <row r="119" spans="1:20" x14ac:dyDescent="0.3"/>
    <row r="120" spans="1:20" hidden="1" x14ac:dyDescent="0.3">
      <c r="Q120" s="1"/>
    </row>
    <row r="121" spans="1:20" x14ac:dyDescent="0.3">
      <c r="L121" s="1" t="s">
        <v>32</v>
      </c>
    </row>
    <row r="122" spans="1:20" x14ac:dyDescent="0.3"/>
    <row r="123" spans="1:20" x14ac:dyDescent="0.3"/>
    <row r="124" spans="1:20" x14ac:dyDescent="0.3"/>
    <row r="125" spans="1:20" x14ac:dyDescent="0.3"/>
    <row r="126" spans="1:20" x14ac:dyDescent="0.3"/>
    <row r="127" spans="1:20" x14ac:dyDescent="0.3"/>
    <row r="128" spans="1:20" x14ac:dyDescent="0.3"/>
    <row r="129" spans="17:17" x14ac:dyDescent="0.3"/>
    <row r="130" spans="17:17" x14ac:dyDescent="0.3"/>
    <row r="131" spans="17:17" x14ac:dyDescent="0.3"/>
    <row r="132" spans="17:17" x14ac:dyDescent="0.3"/>
    <row r="133" spans="17:17" x14ac:dyDescent="0.3"/>
    <row r="134" spans="17:17" x14ac:dyDescent="0.3"/>
    <row r="135" spans="17:17" x14ac:dyDescent="0.3"/>
    <row r="137" spans="17:17" x14ac:dyDescent="0.3">
      <c r="Q137" s="5" t="s">
        <v>33</v>
      </c>
    </row>
    <row r="138" spans="17:17" x14ac:dyDescent="0.3"/>
    <row r="139" spans="17:17" x14ac:dyDescent="0.3"/>
    <row r="140" spans="17:17" x14ac:dyDescent="0.3"/>
    <row r="141" spans="17:17" x14ac:dyDescent="0.3"/>
    <row r="142" spans="17:17" x14ac:dyDescent="0.3"/>
    <row r="143" spans="17:17" x14ac:dyDescent="0.3"/>
    <row r="144" spans="17:17"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6" x14ac:dyDescent="0.3"/>
    <row r="177" spans="16:17" x14ac:dyDescent="0.3"/>
    <row r="178" spans="16:17" x14ac:dyDescent="0.3"/>
    <row r="179" spans="16:17" x14ac:dyDescent="0.3"/>
    <row r="180" spans="16:17" x14ac:dyDescent="0.3"/>
    <row r="181" spans="16:17" x14ac:dyDescent="0.3"/>
    <row r="182" spans="16:17" x14ac:dyDescent="0.3"/>
    <row r="183" spans="16:17" x14ac:dyDescent="0.3"/>
    <row r="184" spans="16:17" x14ac:dyDescent="0.3"/>
    <row r="188" spans="16:17" hidden="1" x14ac:dyDescent="0.3">
      <c r="P188" s="9"/>
      <c r="Q188" s="10"/>
    </row>
    <row r="192" spans="16:17" x14ac:dyDescent="0.3"/>
    <row r="193" x14ac:dyDescent="0.3"/>
    <row r="194" x14ac:dyDescent="0.3"/>
    <row r="196" x14ac:dyDescent="0.3"/>
    <row r="197" x14ac:dyDescent="0.3"/>
    <row r="198" x14ac:dyDescent="0.3"/>
    <row r="199" x14ac:dyDescent="0.3"/>
    <row r="200" x14ac:dyDescent="0.3"/>
    <row r="203" x14ac:dyDescent="0.3"/>
    <row r="209" x14ac:dyDescent="0.3"/>
    <row r="212" x14ac:dyDescent="0.3"/>
    <row r="213" x14ac:dyDescent="0.3"/>
    <row r="214" x14ac:dyDescent="0.3"/>
    <row r="215" x14ac:dyDescent="0.3"/>
    <row r="219" x14ac:dyDescent="0.3"/>
    <row r="228" x14ac:dyDescent="0.3"/>
    <row r="229" x14ac:dyDescent="0.3"/>
    <row r="230" x14ac:dyDescent="0.3"/>
    <row r="231" x14ac:dyDescent="0.3"/>
    <row r="244" x14ac:dyDescent="0.3"/>
    <row r="245" x14ac:dyDescent="0.3"/>
    <row r="246" x14ac:dyDescent="0.3"/>
    <row r="247" x14ac:dyDescent="0.3"/>
    <row r="260" x14ac:dyDescent="0.3"/>
    <row r="261" x14ac:dyDescent="0.3"/>
    <row r="262" x14ac:dyDescent="0.3"/>
    <row r="276" x14ac:dyDescent="0.3"/>
    <row r="277" x14ac:dyDescent="0.3"/>
    <row r="278" x14ac:dyDescent="0.3"/>
    <row r="292" x14ac:dyDescent="0.3"/>
    <row r="293" x14ac:dyDescent="0.3"/>
    <row r="294" x14ac:dyDescent="0.3"/>
    <row r="309" x14ac:dyDescent="0.3"/>
    <row r="325" x14ac:dyDescent="0.3"/>
    <row r="341" x14ac:dyDescent="0.3"/>
    <row r="357" x14ac:dyDescent="0.3"/>
    <row r="371" x14ac:dyDescent="0.3"/>
    <row r="373" x14ac:dyDescent="0.3"/>
    <row r="374" x14ac:dyDescent="0.3"/>
    <row r="387" x14ac:dyDescent="0.3"/>
    <row r="388" x14ac:dyDescent="0.3"/>
    <row r="389" x14ac:dyDescent="0.3"/>
    <row r="390" x14ac:dyDescent="0.3"/>
    <row r="403" x14ac:dyDescent="0.3"/>
    <row r="404" x14ac:dyDescent="0.3"/>
    <row r="405" x14ac:dyDescent="0.3"/>
    <row r="406" x14ac:dyDescent="0.3"/>
    <row r="420" x14ac:dyDescent="0.3"/>
    <row r="421" x14ac:dyDescent="0.3"/>
    <row r="422" x14ac:dyDescent="0.3"/>
    <row r="434" spans="8:8" x14ac:dyDescent="0.3"/>
    <row r="436" spans="8:8" x14ac:dyDescent="0.3"/>
    <row r="437" spans="8:8" x14ac:dyDescent="0.3"/>
    <row r="439" spans="8:8" x14ac:dyDescent="0.3">
      <c r="H439" s="1" t="s">
        <v>23</v>
      </c>
    </row>
    <row r="450" x14ac:dyDescent="0.3"/>
    <row r="452" x14ac:dyDescent="0.3"/>
    <row r="453" x14ac:dyDescent="0.3"/>
    <row r="454" x14ac:dyDescent="0.3"/>
    <row r="455" x14ac:dyDescent="0.3"/>
    <row r="465" x14ac:dyDescent="0.3"/>
    <row r="466" x14ac:dyDescent="0.3"/>
    <row r="468" x14ac:dyDescent="0.3"/>
    <row r="469" x14ac:dyDescent="0.3"/>
    <row r="470" x14ac:dyDescent="0.3"/>
    <row r="471" x14ac:dyDescent="0.3"/>
    <row r="481" x14ac:dyDescent="0.3"/>
    <row r="482" x14ac:dyDescent="0.3"/>
    <row r="483" x14ac:dyDescent="0.3"/>
    <row r="484" x14ac:dyDescent="0.3"/>
    <row r="485" x14ac:dyDescent="0.3"/>
    <row r="486" x14ac:dyDescent="0.3"/>
    <row r="487" x14ac:dyDescent="0.3"/>
    <row r="496" x14ac:dyDescent="0.3"/>
    <row r="497" x14ac:dyDescent="0.3"/>
    <row r="498" x14ac:dyDescent="0.3"/>
    <row r="499" x14ac:dyDescent="0.3"/>
    <row r="500" x14ac:dyDescent="0.3"/>
    <row r="501" x14ac:dyDescent="0.3"/>
    <row r="502" x14ac:dyDescent="0.3"/>
    <row r="503"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7" x14ac:dyDescent="0.3"/>
  </sheetData>
  <mergeCells count="2">
    <mergeCell ref="C24:K27"/>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June 2026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198A2B94-F5D4-459F-B745-7B5BAAF1CD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2026-07-07T20:53:18Z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