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60180BD7-85B5-45D2-B155-522B31501E27}"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 i="1" l="1"/>
  <c r="F17" i="1" l="1"/>
  <c r="Q17" i="1" l="1"/>
</calcChain>
</file>

<file path=xl/sharedStrings.xml><?xml version="1.0" encoding="utf-8"?>
<sst xmlns="http://schemas.openxmlformats.org/spreadsheetml/2006/main" count="247" uniqueCount="148">
  <si>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</si>
  <si>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</si>
  <si>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</si>
  <si>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</si>
  <si>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</si>
  <si>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</si>
  <si>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</si>
  <si>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</si>
  <si>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</si>
  <si>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</si>
  <si>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</si>
  <si>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</si>
  <si>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</si>
  <si>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</si>
  <si>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</si>
  <si>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</si>
  <si>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</si>
  <si>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</si>
  <si>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</si>
  <si>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</si>
  <si>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</si>
  <si>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</si>
  <si>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</si>
  <si>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</si>
  <si>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</si>
  <si>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</si>
  <si>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</si>
  <si>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</si>
  <si>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</si>
  <si>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</si>
  <si>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</si>
  <si>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</si>
  <si>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</si>
  <si>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</si>
  <si>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</si>
  <si>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</si>
  <si>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</si>
  <si>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Cook</t>
  </si>
  <si>
    <t>Layoff</t>
  </si>
  <si>
    <t>Not Provided</t>
  </si>
  <si>
    <t>Yes</t>
  </si>
  <si>
    <t>Chicago, IL 60606</t>
  </si>
  <si>
    <t>Lost Contract</t>
  </si>
  <si>
    <t>American Institute of Research</t>
  </si>
  <si>
    <t>10 S Riverside Plaza, Suite 600</t>
  </si>
  <si>
    <t>Lesley Sepanloo</t>
  </si>
  <si>
    <t>202-403-5000</t>
  </si>
  <si>
    <t>Professional and Technical Services</t>
  </si>
  <si>
    <t>Chicago, IL 60616</t>
  </si>
  <si>
    <t>Transportation and Warehousing</t>
  </si>
  <si>
    <t>Kane</t>
  </si>
  <si>
    <t>Wheatland Tube, LLC</t>
  </si>
  <si>
    <t>4435 S Western Blvd.</t>
  </si>
  <si>
    <t>Chicago, IL 60609</t>
  </si>
  <si>
    <t>Jennifer Murphy</t>
  </si>
  <si>
    <t>724-979-0112</t>
  </si>
  <si>
    <t>Manufacturing - Iron, Steel Pipe and Tube</t>
  </si>
  <si>
    <t>331210</t>
  </si>
  <si>
    <t>Elgin, IL 60123</t>
  </si>
  <si>
    <t>Consolidation</t>
  </si>
  <si>
    <t>Manufacturing - Cookie and Cracker</t>
  </si>
  <si>
    <t>Acero Charter Schools, Inc. (Octavio Paz Elementary)</t>
  </si>
  <si>
    <t>2651 W 23rd St.</t>
  </si>
  <si>
    <t>Chicago, IL 60608</t>
  </si>
  <si>
    <t>Helena Stangle</t>
  </si>
  <si>
    <t>Educational Services - Elementary and Secondary Schools</t>
  </si>
  <si>
    <t>Acero Charter Schools, Inc. (Sor Juana Ines de la Cruz K-12)</t>
  </si>
  <si>
    <t>7416 N Ridge Blvd.</t>
  </si>
  <si>
    <t>Chicago, IL 60645</t>
  </si>
  <si>
    <t>KSM Electronics, Inc.</t>
  </si>
  <si>
    <t>27745 W Diehl Road</t>
  </si>
  <si>
    <t>Warrenville, IL 60555</t>
  </si>
  <si>
    <t>Delia Kulpinski</t>
  </si>
  <si>
    <t>630-657-0128</t>
  </si>
  <si>
    <t>Wholesalers - Electronic Parts and Equipment</t>
  </si>
  <si>
    <t>DuPage</t>
  </si>
  <si>
    <t>Company laid off an additional 23 workers starting 6/1/25</t>
  </si>
  <si>
    <t>541720</t>
  </si>
  <si>
    <t>PDS Industries, LLC &amp; Weinstein Industries, LLC</t>
  </si>
  <si>
    <t>7501 Industrial Dr.</t>
  </si>
  <si>
    <t>Forest Park, IL 60130</t>
  </si>
  <si>
    <t>Ed Chouinard</t>
  </si>
  <si>
    <t>312-636-9958</t>
  </si>
  <si>
    <t>Transportation and Warehousing - Freight</t>
  </si>
  <si>
    <t>Financial</t>
  </si>
  <si>
    <t>Starved Rock Wood Products, LLC</t>
  </si>
  <si>
    <t>1501 Washington St.               1605 Division St.</t>
  </si>
  <si>
    <t>Mendota, IL 61342               Mendota, IL 61342</t>
  </si>
  <si>
    <t>Michelle Christ</t>
  </si>
  <si>
    <t>815-255-8752</t>
  </si>
  <si>
    <t>Northwest 6</t>
  </si>
  <si>
    <t>Wholesale Trade - Misc. Durable Goods</t>
  </si>
  <si>
    <t>58                                   7</t>
  </si>
  <si>
    <t>LaSalle</t>
  </si>
  <si>
    <t>423990             321918</t>
  </si>
  <si>
    <t>Cardinal Logistics Management Corporation</t>
  </si>
  <si>
    <t>543 Frontenac Ct.</t>
  </si>
  <si>
    <t>Naperville, IL 60563</t>
  </si>
  <si>
    <t>Latina Bails</t>
  </si>
  <si>
    <t>248-303-3037</t>
  </si>
  <si>
    <t>United Facilities, Inc.</t>
  </si>
  <si>
    <t>1557 S. Henderson</t>
  </si>
  <si>
    <t>Galesburg, IL 61401</t>
  </si>
  <si>
    <t>Renna Bliss</t>
  </si>
  <si>
    <t>309-698-2756</t>
  </si>
  <si>
    <t>West Central 10</t>
  </si>
  <si>
    <t>Knox</t>
  </si>
  <si>
    <t>Elkay Plumbing Products Company</t>
  </si>
  <si>
    <t>6400 Penn Ave.</t>
  </si>
  <si>
    <t>Savanna, IL 60174</t>
  </si>
  <si>
    <t>Maggie Callaghan</t>
  </si>
  <si>
    <t>815-273-5678</t>
  </si>
  <si>
    <t>Manufacturing - A/C, Refrigeration, and Heating Equipment</t>
  </si>
  <si>
    <t>April - 9     May - 2       June - 46  July - 20       Aug - 6     Oct - 21       Nov - 22   Dec - 9</t>
  </si>
  <si>
    <t>Carroll</t>
  </si>
  <si>
    <t>Hubbell Incorporated</t>
  </si>
  <si>
    <t>501 W. Apple St.</t>
  </si>
  <si>
    <t>Freeburg, IL 62243</t>
  </si>
  <si>
    <t>Barbara Berry-Stafford</t>
  </si>
  <si>
    <t>618-539-8033</t>
  </si>
  <si>
    <t>Southwestern 9</t>
  </si>
  <si>
    <t>Manufacturing - Noncurrent-Carrying Wiring Device</t>
  </si>
  <si>
    <t>St. Clair</t>
  </si>
  <si>
    <t>International Flavors &amp; Fragrances, Inc.</t>
  </si>
  <si>
    <t>10994 3 Mile Rd.</t>
  </si>
  <si>
    <t>Thomson, IL 61285</t>
  </si>
  <si>
    <t>Michelle Hughes</t>
  </si>
  <si>
    <t>319-640-8801</t>
  </si>
  <si>
    <t>Wholesaler - Drugs and Druggists' Sundries</t>
  </si>
  <si>
    <t xml:space="preserve">May - 11    Aug - 1                                  Oct - 2       Nov - 18      Dec - 13    Mar '26 - 4  </t>
  </si>
  <si>
    <t>Company reduced total layoffs from 200 to 197 and revised its layoff schedule</t>
  </si>
  <si>
    <t>Amsted Rail Company</t>
  </si>
  <si>
    <t>1700 Walnut St.</t>
  </si>
  <si>
    <t>Granite City, IL 62040</t>
  </si>
  <si>
    <t>Lyn Belton</t>
  </si>
  <si>
    <t>618-225-1257</t>
  </si>
  <si>
    <t>Manufacturing - Steel Foundries</t>
  </si>
  <si>
    <t>Business Slowdown</t>
  </si>
  <si>
    <t>Madison</t>
  </si>
  <si>
    <t>Oak View Group - at McCormick Place</t>
  </si>
  <si>
    <t>2301 S. Martin Luther King Dr.</t>
  </si>
  <si>
    <t>Julie McNeely</t>
  </si>
  <si>
    <t>513-485-9612</t>
  </si>
  <si>
    <t>Arts, Entertainment, and Recreation</t>
  </si>
  <si>
    <t>TH Foods, Inc.</t>
  </si>
  <si>
    <t>1450 Bowes Rd.</t>
  </si>
  <si>
    <t>Rebecca Fox</t>
  </si>
  <si>
    <t>815-298-0621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</si>
</sst>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6" totalsRowShown="0" headerRowDxfId="47" dataDxfId="45" headerRowBorderDxfId="46" tableBorderDxfId="44">
  <autoFilter ref="A1:U16" xr:uid="{00000000-0009-0000-0100-000002000000}">
    <filterColumn colId="0">
      <customFilters>
        <customFilter operator="notEqual" val=" "/>
      </customFilters>
    </filterColumn>
  </autoFilter>
  <sortState xmlns:xlrd2="http://schemas.microsoft.com/office/spreadsheetml/2017/richdata2" ref="A2:U14">
    <sortCondition ref="A1:A16"/>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0:T22" totalsRowShown="0" headerRowDxfId="22" headerRowBorderDxfId="21" tableBorderDxfId="20">
  <autoFilter ref="A20:T22" xr:uid="{DC4523E5-4CB7-462C-A197-5CC21A6A80F6}"/>
  <sortState xmlns:xlrd2="http://schemas.microsoft.com/office/spreadsheetml/2017/richdata2" ref="A21:T22">
    <sortCondition ref="A20:A22"/>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03"/>
  <sheetViews>
    <sheetView showGridLines="0" tabSelected="1"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61</v>
      </c>
      <c r="B2" s="29"/>
      <c r="C2" s="29" t="s">
        <v>62</v>
      </c>
      <c r="D2" s="29" t="s">
        <v>63</v>
      </c>
      <c r="E2" s="29" t="s">
        <v>64</v>
      </c>
      <c r="F2" s="29" t="s">
        <v>39</v>
      </c>
      <c r="G2" s="29" t="s">
        <v>40</v>
      </c>
      <c r="H2" s="29" t="s">
        <v>40</v>
      </c>
      <c r="I2" s="29">
        <v>7</v>
      </c>
      <c r="J2" s="29" t="s">
        <v>36</v>
      </c>
      <c r="K2" s="29" t="s">
        <v>65</v>
      </c>
      <c r="L2" s="29" t="s">
        <v>34</v>
      </c>
      <c r="M2" s="30">
        <v>45750</v>
      </c>
      <c r="N2" s="30">
        <v>45820</v>
      </c>
      <c r="O2" s="30"/>
      <c r="P2" s="32"/>
      <c r="Q2" s="29">
        <v>18</v>
      </c>
      <c r="R2" s="29" t="s">
        <v>35</v>
      </c>
      <c r="S2" s="29" t="s">
        <v>39</v>
      </c>
      <c r="T2" s="31" t="s">
        <v>37</v>
      </c>
      <c r="U2" s="26">
        <v>611110</v>
      </c>
      <c r="V2" s="27"/>
    </row>
    <row r="3" spans="1:22" s="22" customFormat="1" ht="36" customHeight="1" x14ac:dyDescent="0.3">
      <c r="A3" s="28" t="s">
        <v>66</v>
      </c>
      <c r="B3" s="29"/>
      <c r="C3" s="29" t="s">
        <v>67</v>
      </c>
      <c r="D3" s="29" t="s">
        <v>68</v>
      </c>
      <c r="E3" s="29" t="s">
        <v>64</v>
      </c>
      <c r="F3" s="29" t="s">
        <v>39</v>
      </c>
      <c r="G3" s="29" t="s">
        <v>40</v>
      </c>
      <c r="H3" s="29" t="s">
        <v>40</v>
      </c>
      <c r="I3" s="29">
        <v>7</v>
      </c>
      <c r="J3" s="29" t="s">
        <v>36</v>
      </c>
      <c r="K3" s="29" t="s">
        <v>65</v>
      </c>
      <c r="L3" s="29" t="s">
        <v>34</v>
      </c>
      <c r="M3" s="30">
        <v>45750</v>
      </c>
      <c r="N3" s="30">
        <v>45838</v>
      </c>
      <c r="O3" s="30"/>
      <c r="P3" s="32"/>
      <c r="Q3" s="29">
        <v>58</v>
      </c>
      <c r="R3" s="29" t="s">
        <v>35</v>
      </c>
      <c r="S3" s="29" t="s">
        <v>39</v>
      </c>
      <c r="T3" s="31" t="s">
        <v>37</v>
      </c>
      <c r="U3" s="26">
        <v>611110</v>
      </c>
      <c r="V3" s="27"/>
    </row>
    <row r="4" spans="1:22" s="22" customFormat="1" ht="36" customHeight="1" x14ac:dyDescent="0.3">
      <c r="A4" s="28" t="s">
        <v>131</v>
      </c>
      <c r="B4" s="29"/>
      <c r="C4" s="29" t="s">
        <v>132</v>
      </c>
      <c r="D4" s="29" t="s">
        <v>133</v>
      </c>
      <c r="E4" s="29" t="s">
        <v>134</v>
      </c>
      <c r="F4" s="29" t="s">
        <v>135</v>
      </c>
      <c r="G4" s="29" t="s">
        <v>40</v>
      </c>
      <c r="H4" s="29" t="s">
        <v>40</v>
      </c>
      <c r="I4" s="29">
        <v>22</v>
      </c>
      <c r="J4" s="29" t="s">
        <v>120</v>
      </c>
      <c r="K4" s="29" t="s">
        <v>136</v>
      </c>
      <c r="L4" s="29" t="s">
        <v>38</v>
      </c>
      <c r="M4" s="30">
        <v>45777</v>
      </c>
      <c r="N4" s="30">
        <v>45842</v>
      </c>
      <c r="O4" s="30">
        <v>45842</v>
      </c>
      <c r="P4" s="32"/>
      <c r="Q4" s="29">
        <v>74</v>
      </c>
      <c r="R4" s="29" t="s">
        <v>35</v>
      </c>
      <c r="S4" s="29" t="s">
        <v>137</v>
      </c>
      <c r="T4" s="31" t="s">
        <v>138</v>
      </c>
      <c r="U4" s="26">
        <v>331513</v>
      </c>
      <c r="V4" s="27"/>
    </row>
    <row r="5" spans="1:22" s="22" customFormat="1" ht="36" customHeight="1" x14ac:dyDescent="0.3">
      <c r="A5" s="28" t="s">
        <v>95</v>
      </c>
      <c r="B5" s="29"/>
      <c r="C5" s="29" t="s">
        <v>96</v>
      </c>
      <c r="D5" s="29" t="s">
        <v>97</v>
      </c>
      <c r="E5" s="29" t="s">
        <v>98</v>
      </c>
      <c r="F5" s="29" t="s">
        <v>99</v>
      </c>
      <c r="G5" s="29" t="s">
        <v>40</v>
      </c>
      <c r="H5" s="29" t="s">
        <v>33</v>
      </c>
      <c r="I5" s="29">
        <v>6</v>
      </c>
      <c r="J5" s="29" t="s">
        <v>36</v>
      </c>
      <c r="K5" s="29" t="s">
        <v>49</v>
      </c>
      <c r="L5" s="29" t="s">
        <v>38</v>
      </c>
      <c r="M5" s="30">
        <v>45761</v>
      </c>
      <c r="N5" s="30">
        <v>45821</v>
      </c>
      <c r="O5" s="30">
        <v>45835</v>
      </c>
      <c r="P5" s="32"/>
      <c r="Q5" s="29">
        <v>43</v>
      </c>
      <c r="R5" s="29" t="s">
        <v>35</v>
      </c>
      <c r="S5" s="29" t="s">
        <v>42</v>
      </c>
      <c r="T5" s="31" t="s">
        <v>75</v>
      </c>
      <c r="U5" s="26">
        <v>484110</v>
      </c>
      <c r="V5" s="27"/>
    </row>
    <row r="6" spans="1:22" s="22" customFormat="1" ht="43.8" customHeight="1" x14ac:dyDescent="0.3">
      <c r="A6" s="28" t="s">
        <v>107</v>
      </c>
      <c r="B6" s="29"/>
      <c r="C6" s="29" t="s">
        <v>108</v>
      </c>
      <c r="D6" s="29" t="s">
        <v>109</v>
      </c>
      <c r="E6" s="29" t="s">
        <v>110</v>
      </c>
      <c r="F6" s="29" t="s">
        <v>111</v>
      </c>
      <c r="G6" s="29" t="s">
        <v>33</v>
      </c>
      <c r="H6" s="29" t="s">
        <v>33</v>
      </c>
      <c r="I6" s="29">
        <v>4</v>
      </c>
      <c r="J6" s="29" t="s">
        <v>90</v>
      </c>
      <c r="K6" s="29" t="s">
        <v>112</v>
      </c>
      <c r="L6" s="29" t="s">
        <v>34</v>
      </c>
      <c r="M6" s="30">
        <v>45769</v>
      </c>
      <c r="N6" s="30">
        <v>45772</v>
      </c>
      <c r="O6" s="30">
        <v>46022</v>
      </c>
      <c r="P6" s="32" t="s">
        <v>113</v>
      </c>
      <c r="Q6" s="29">
        <v>135</v>
      </c>
      <c r="R6" s="29" t="s">
        <v>35</v>
      </c>
      <c r="S6" s="29" t="s">
        <v>59</v>
      </c>
      <c r="T6" s="31" t="s">
        <v>114</v>
      </c>
      <c r="U6" s="26">
        <v>333415</v>
      </c>
      <c r="V6" s="27"/>
    </row>
    <row r="7" spans="1:22" s="22" customFormat="1" ht="36" customHeight="1" x14ac:dyDescent="0.3">
      <c r="A7" s="28" t="s">
        <v>115</v>
      </c>
      <c r="B7" s="29"/>
      <c r="C7" s="29" t="s">
        <v>116</v>
      </c>
      <c r="D7" s="29" t="s">
        <v>117</v>
      </c>
      <c r="E7" s="29" t="s">
        <v>118</v>
      </c>
      <c r="F7" s="29" t="s">
        <v>119</v>
      </c>
      <c r="G7" s="29" t="s">
        <v>40</v>
      </c>
      <c r="H7" s="29" t="s">
        <v>40</v>
      </c>
      <c r="I7" s="29">
        <v>24</v>
      </c>
      <c r="J7" s="29" t="s">
        <v>120</v>
      </c>
      <c r="K7" s="29" t="s">
        <v>121</v>
      </c>
      <c r="L7" s="29" t="s">
        <v>34</v>
      </c>
      <c r="M7" s="30">
        <v>45771</v>
      </c>
      <c r="N7" s="30">
        <v>45901</v>
      </c>
      <c r="O7" s="30"/>
      <c r="P7" s="32"/>
      <c r="Q7" s="29">
        <v>110</v>
      </c>
      <c r="R7" s="29" t="s">
        <v>35</v>
      </c>
      <c r="S7" s="29" t="s">
        <v>59</v>
      </c>
      <c r="T7" s="31" t="s">
        <v>122</v>
      </c>
      <c r="U7" s="26">
        <v>335932</v>
      </c>
      <c r="V7" s="27"/>
    </row>
    <row r="8" spans="1:22" s="22" customFormat="1" ht="36" customHeight="1" x14ac:dyDescent="0.3">
      <c r="A8" s="28" t="s">
        <v>123</v>
      </c>
      <c r="B8" s="29"/>
      <c r="C8" s="29" t="s">
        <v>124</v>
      </c>
      <c r="D8" s="29" t="s">
        <v>125</v>
      </c>
      <c r="E8" s="29" t="s">
        <v>126</v>
      </c>
      <c r="F8" s="29" t="s">
        <v>127</v>
      </c>
      <c r="G8" s="29" t="s">
        <v>33</v>
      </c>
      <c r="H8" s="29" t="s">
        <v>33</v>
      </c>
      <c r="I8" s="29">
        <v>4</v>
      </c>
      <c r="J8" s="29" t="s">
        <v>90</v>
      </c>
      <c r="K8" s="29" t="s">
        <v>128</v>
      </c>
      <c r="L8" s="29" t="s">
        <v>34</v>
      </c>
      <c r="M8" s="30">
        <v>45769</v>
      </c>
      <c r="N8" s="30">
        <v>45778</v>
      </c>
      <c r="O8" s="30">
        <v>46173</v>
      </c>
      <c r="P8" s="32" t="s">
        <v>129</v>
      </c>
      <c r="Q8" s="29">
        <v>49</v>
      </c>
      <c r="R8" s="29" t="s">
        <v>35</v>
      </c>
      <c r="S8" s="29" t="s">
        <v>39</v>
      </c>
      <c r="T8" s="31" t="s">
        <v>114</v>
      </c>
      <c r="U8" s="26">
        <v>424210</v>
      </c>
      <c r="V8" s="27"/>
    </row>
    <row r="9" spans="1:22" s="22" customFormat="1" ht="43.8" customHeight="1" x14ac:dyDescent="0.3">
      <c r="A9" s="28" t="s">
        <v>69</v>
      </c>
      <c r="B9" s="29"/>
      <c r="C9" s="29" t="s">
        <v>70</v>
      </c>
      <c r="D9" s="29" t="s">
        <v>71</v>
      </c>
      <c r="E9" s="29" t="s">
        <v>72</v>
      </c>
      <c r="F9" s="29" t="s">
        <v>73</v>
      </c>
      <c r="G9" s="29" t="s">
        <v>33</v>
      </c>
      <c r="H9" s="29" t="s">
        <v>33</v>
      </c>
      <c r="I9" s="29">
        <v>6</v>
      </c>
      <c r="J9" s="29" t="s">
        <v>36</v>
      </c>
      <c r="K9" s="29" t="s">
        <v>74</v>
      </c>
      <c r="L9" s="29" t="s">
        <v>38</v>
      </c>
      <c r="M9" s="30">
        <v>45748</v>
      </c>
      <c r="N9" s="30">
        <v>45807</v>
      </c>
      <c r="O9" s="30">
        <v>45807</v>
      </c>
      <c r="P9" s="32"/>
      <c r="Q9" s="29">
        <v>85</v>
      </c>
      <c r="R9" s="29" t="s">
        <v>35</v>
      </c>
      <c r="S9" s="29" t="s">
        <v>39</v>
      </c>
      <c r="T9" s="31" t="s">
        <v>75</v>
      </c>
      <c r="U9" s="26">
        <v>423690</v>
      </c>
      <c r="V9" s="27"/>
    </row>
    <row r="10" spans="1:22" s="22" customFormat="1" ht="36" customHeight="1" x14ac:dyDescent="0.3">
      <c r="A10" s="28" t="s">
        <v>139</v>
      </c>
      <c r="B10" s="29"/>
      <c r="C10" s="29" t="s">
        <v>140</v>
      </c>
      <c r="D10" s="29" t="s">
        <v>48</v>
      </c>
      <c r="E10" s="29" t="s">
        <v>141</v>
      </c>
      <c r="F10" s="29" t="s">
        <v>142</v>
      </c>
      <c r="G10" s="29" t="s">
        <v>40</v>
      </c>
      <c r="H10" s="29" t="s">
        <v>33</v>
      </c>
      <c r="I10" s="29">
        <v>7</v>
      </c>
      <c r="J10" s="29" t="s">
        <v>36</v>
      </c>
      <c r="K10" s="29" t="s">
        <v>143</v>
      </c>
      <c r="L10" s="29" t="s">
        <v>38</v>
      </c>
      <c r="M10" s="30">
        <v>45776</v>
      </c>
      <c r="N10" s="30">
        <v>45838</v>
      </c>
      <c r="O10" s="30">
        <v>45838</v>
      </c>
      <c r="P10" s="32"/>
      <c r="Q10" s="29">
        <v>203</v>
      </c>
      <c r="R10" s="29" t="s">
        <v>35</v>
      </c>
      <c r="S10" s="29" t="s">
        <v>42</v>
      </c>
      <c r="T10" s="31" t="s">
        <v>37</v>
      </c>
      <c r="U10" s="26">
        <v>711310</v>
      </c>
      <c r="V10" s="27"/>
    </row>
    <row r="11" spans="1:22" s="22" customFormat="1" ht="36" customHeight="1" x14ac:dyDescent="0.3">
      <c r="A11" s="28" t="s">
        <v>78</v>
      </c>
      <c r="B11" s="29"/>
      <c r="C11" s="29" t="s">
        <v>79</v>
      </c>
      <c r="D11" s="29" t="s">
        <v>80</v>
      </c>
      <c r="E11" s="29" t="s">
        <v>81</v>
      </c>
      <c r="F11" s="29" t="s">
        <v>82</v>
      </c>
      <c r="G11" s="29" t="s">
        <v>33</v>
      </c>
      <c r="H11" s="29" t="s">
        <v>33</v>
      </c>
      <c r="I11" s="29">
        <v>7</v>
      </c>
      <c r="J11" s="29" t="s">
        <v>36</v>
      </c>
      <c r="K11" s="29" t="s">
        <v>83</v>
      </c>
      <c r="L11" s="29" t="s">
        <v>34</v>
      </c>
      <c r="M11" s="30">
        <v>45751</v>
      </c>
      <c r="N11" s="30">
        <v>45750</v>
      </c>
      <c r="O11" s="30">
        <v>45764</v>
      </c>
      <c r="P11" s="32"/>
      <c r="Q11" s="29">
        <v>65</v>
      </c>
      <c r="R11" s="29" t="s">
        <v>35</v>
      </c>
      <c r="S11" s="29" t="s">
        <v>84</v>
      </c>
      <c r="T11" s="31" t="s">
        <v>37</v>
      </c>
      <c r="U11" s="26">
        <v>488510</v>
      </c>
      <c r="V11" s="27"/>
    </row>
    <row r="12" spans="1:22" s="22" customFormat="1" ht="36" customHeight="1" x14ac:dyDescent="0.3">
      <c r="A12" s="28" t="s">
        <v>85</v>
      </c>
      <c r="B12" s="29"/>
      <c r="C12" s="29" t="s">
        <v>86</v>
      </c>
      <c r="D12" s="29" t="s">
        <v>87</v>
      </c>
      <c r="E12" s="29" t="s">
        <v>88</v>
      </c>
      <c r="F12" s="29" t="s">
        <v>89</v>
      </c>
      <c r="G12" s="29" t="s">
        <v>33</v>
      </c>
      <c r="H12" s="29" t="s">
        <v>33</v>
      </c>
      <c r="I12" s="29">
        <v>4</v>
      </c>
      <c r="J12" s="29" t="s">
        <v>90</v>
      </c>
      <c r="K12" s="29" t="s">
        <v>91</v>
      </c>
      <c r="L12" s="29" t="s">
        <v>34</v>
      </c>
      <c r="M12" s="30">
        <v>45755</v>
      </c>
      <c r="N12" s="30">
        <v>45816</v>
      </c>
      <c r="O12" s="30"/>
      <c r="P12" s="29" t="s">
        <v>92</v>
      </c>
      <c r="Q12" s="29">
        <v>65</v>
      </c>
      <c r="R12" s="29" t="s">
        <v>35</v>
      </c>
      <c r="S12" s="29" t="s">
        <v>84</v>
      </c>
      <c r="T12" s="31" t="s">
        <v>93</v>
      </c>
      <c r="U12" s="26" t="s">
        <v>94</v>
      </c>
      <c r="V12" s="27"/>
    </row>
    <row r="13" spans="1:22" s="22" customFormat="1" ht="36" customHeight="1" x14ac:dyDescent="0.3">
      <c r="A13" s="28" t="s">
        <v>144</v>
      </c>
      <c r="B13" s="29"/>
      <c r="C13" s="29" t="s">
        <v>145</v>
      </c>
      <c r="D13" s="29" t="s">
        <v>58</v>
      </c>
      <c r="E13" s="29" t="s">
        <v>146</v>
      </c>
      <c r="F13" s="29" t="s">
        <v>147</v>
      </c>
      <c r="G13" s="29" t="s">
        <v>33</v>
      </c>
      <c r="H13" s="29" t="s">
        <v>33</v>
      </c>
      <c r="I13" s="29">
        <v>5</v>
      </c>
      <c r="J13" s="29" t="s">
        <v>36</v>
      </c>
      <c r="K13" s="29" t="s">
        <v>60</v>
      </c>
      <c r="L13" s="29" t="s">
        <v>34</v>
      </c>
      <c r="M13" s="30">
        <v>45777</v>
      </c>
      <c r="N13" s="30">
        <v>45838</v>
      </c>
      <c r="O13" s="30"/>
      <c r="P13" s="32"/>
      <c r="Q13" s="29">
        <v>33</v>
      </c>
      <c r="R13" s="29" t="s">
        <v>35</v>
      </c>
      <c r="S13" s="29" t="s">
        <v>39</v>
      </c>
      <c r="T13" s="31" t="s">
        <v>50</v>
      </c>
      <c r="U13" s="26">
        <v>311821</v>
      </c>
      <c r="V13" s="27"/>
    </row>
    <row r="14" spans="1:22" s="22" customFormat="1" ht="36" customHeight="1" x14ac:dyDescent="0.3">
      <c r="A14" s="28" t="s">
        <v>100</v>
      </c>
      <c r="B14" s="29"/>
      <c r="C14" s="29" t="s">
        <v>101</v>
      </c>
      <c r="D14" s="29" t="s">
        <v>102</v>
      </c>
      <c r="E14" s="29" t="s">
        <v>103</v>
      </c>
      <c r="F14" s="29" t="s">
        <v>104</v>
      </c>
      <c r="G14" s="29" t="s">
        <v>40</v>
      </c>
      <c r="H14" s="29" t="s">
        <v>33</v>
      </c>
      <c r="I14" s="29">
        <v>14</v>
      </c>
      <c r="J14" s="29" t="s">
        <v>105</v>
      </c>
      <c r="K14" s="29" t="s">
        <v>49</v>
      </c>
      <c r="L14" s="29" t="s">
        <v>38</v>
      </c>
      <c r="M14" s="30">
        <v>45761</v>
      </c>
      <c r="N14" s="30">
        <v>45824</v>
      </c>
      <c r="O14" s="30">
        <v>45930</v>
      </c>
      <c r="P14" s="32"/>
      <c r="Q14" s="29">
        <v>62</v>
      </c>
      <c r="R14" s="29" t="s">
        <v>35</v>
      </c>
      <c r="S14" s="29" t="s">
        <v>42</v>
      </c>
      <c r="T14" s="31" t="s">
        <v>106</v>
      </c>
      <c r="U14" s="26">
        <v>493110</v>
      </c>
      <c r="V14" s="27"/>
    </row>
    <row r="15" spans="1:22" ht="36" hidden="1" customHeight="1" x14ac:dyDescent="0.3">
      <c r="A15" s="2"/>
      <c r="B15" s="3"/>
      <c r="C15" s="3" t="s">
        <v>29</v>
      </c>
      <c r="D15" s="3"/>
      <c r="E15" s="3"/>
      <c r="F15" s="3"/>
      <c r="G15" s="3"/>
      <c r="H15" s="3"/>
      <c r="I15" s="3"/>
      <c r="J15" s="3"/>
      <c r="K15" s="3"/>
      <c r="L15" s="3"/>
      <c r="M15" s="5"/>
      <c r="N15" s="4"/>
      <c r="O15" s="5"/>
      <c r="P15" s="17"/>
      <c r="Q15" s="14"/>
      <c r="R15" s="3"/>
      <c r="S15" s="3"/>
      <c r="T15" s="6"/>
    </row>
    <row r="16" spans="1:22" ht="0.75" hidden="1" customHeight="1" x14ac:dyDescent="0.3">
      <c r="A16" s="2"/>
      <c r="B16" s="3"/>
      <c r="C16" s="3"/>
      <c r="D16" s="3"/>
      <c r="E16" s="3"/>
      <c r="F16" s="3"/>
      <c r="G16" s="3"/>
      <c r="H16" s="3"/>
      <c r="I16" s="3"/>
      <c r="J16" s="3"/>
      <c r="K16" s="3"/>
      <c r="L16" s="3"/>
      <c r="M16" s="5"/>
      <c r="N16" s="4"/>
      <c r="O16" s="5"/>
      <c r="P16" s="17"/>
      <c r="Q16" s="14"/>
      <c r="R16" s="3"/>
      <c r="S16" s="3"/>
      <c r="T16" s="6"/>
    </row>
    <row r="17" spans="1:20" ht="31.5" customHeight="1" x14ac:dyDescent="0.3">
      <c r="A17" s="7"/>
      <c r="B17" s="7"/>
      <c r="C17" s="7"/>
      <c r="D17" s="7"/>
      <c r="E17" s="24" t="s">
        <v>16</v>
      </c>
      <c r="F17" s="24">
        <f>COUNTA(F2:F16)</f>
        <v>13</v>
      </c>
      <c r="G17" s="21"/>
      <c r="H17" s="7"/>
      <c r="I17" s="7"/>
      <c r="J17" s="7"/>
      <c r="K17" s="7"/>
      <c r="L17" s="7"/>
      <c r="M17" s="7"/>
      <c r="N17" s="9"/>
      <c r="O17" s="25"/>
      <c r="P17" s="24" t="s">
        <v>17</v>
      </c>
      <c r="Q17" s="23">
        <f>SUM(Q2:Q14)</f>
        <v>1000</v>
      </c>
      <c r="R17" s="7"/>
      <c r="S17" s="7"/>
      <c r="T17" s="7"/>
    </row>
    <row r="18" spans="1:20" ht="12" customHeight="1" x14ac:dyDescent="0.3">
      <c r="A18" s="7"/>
      <c r="B18" s="7"/>
      <c r="C18" s="7"/>
      <c r="D18" s="7"/>
      <c r="E18" s="8"/>
      <c r="F18" s="8"/>
      <c r="G18" s="8"/>
      <c r="H18" s="7"/>
      <c r="I18" s="7"/>
      <c r="J18" s="7"/>
      <c r="K18" s="7"/>
      <c r="L18" s="7"/>
      <c r="M18" s="7"/>
      <c r="N18" s="9"/>
      <c r="O18" s="8"/>
      <c r="P18" s="13"/>
      <c r="Q18" s="11"/>
      <c r="R18" s="7"/>
      <c r="S18" s="7"/>
      <c r="T18" s="7"/>
    </row>
    <row r="19" spans="1:20" ht="19.5" customHeight="1" x14ac:dyDescent="0.3">
      <c r="A19" s="7"/>
      <c r="B19" s="35" t="s">
        <v>19</v>
      </c>
      <c r="C19" s="35"/>
      <c r="D19" s="7"/>
      <c r="E19" s="8"/>
      <c r="F19" s="8"/>
      <c r="G19" s="8"/>
      <c r="H19" s="7"/>
      <c r="I19" s="7"/>
      <c r="J19" s="7"/>
      <c r="K19" s="7"/>
      <c r="L19" s="7"/>
      <c r="M19" s="7"/>
      <c r="N19" s="9"/>
      <c r="O19" s="8"/>
      <c r="P19" s="13"/>
      <c r="Q19" s="11"/>
      <c r="R19" s="7"/>
      <c r="S19" s="7"/>
      <c r="T19" s="7"/>
    </row>
    <row r="20" spans="1:20" ht="36" customHeight="1" x14ac:dyDescent="0.3">
      <c r="A20" s="18" t="s">
        <v>0</v>
      </c>
      <c r="B20" s="19" t="s">
        <v>1</v>
      </c>
      <c r="C20" s="19" t="s">
        <v>2</v>
      </c>
      <c r="D20" s="19" t="s">
        <v>3</v>
      </c>
      <c r="E20" s="19" t="s">
        <v>4</v>
      </c>
      <c r="F20" s="19" t="s">
        <v>5</v>
      </c>
      <c r="G20" s="19" t="s">
        <v>6</v>
      </c>
      <c r="H20" s="19" t="s">
        <v>7</v>
      </c>
      <c r="I20" s="19" t="s">
        <v>8</v>
      </c>
      <c r="J20" s="19" t="s">
        <v>28</v>
      </c>
      <c r="K20" s="19" t="s">
        <v>9</v>
      </c>
      <c r="L20" s="19" t="s">
        <v>20</v>
      </c>
      <c r="M20" s="19" t="s">
        <v>31</v>
      </c>
      <c r="N20" s="20" t="s">
        <v>32</v>
      </c>
      <c r="O20" s="19" t="s">
        <v>11</v>
      </c>
      <c r="P20" s="19" t="s">
        <v>12</v>
      </c>
      <c r="Q20" s="20" t="s">
        <v>25</v>
      </c>
      <c r="R20" s="19" t="s">
        <v>13</v>
      </c>
      <c r="S20" s="19" t="s">
        <v>14</v>
      </c>
      <c r="T20" s="19" t="s">
        <v>15</v>
      </c>
    </row>
    <row r="21" spans="1:20" s="22" customFormat="1" ht="36" customHeight="1" x14ac:dyDescent="0.3">
      <c r="A21" s="28" t="s">
        <v>43</v>
      </c>
      <c r="B21" s="29"/>
      <c r="C21" s="29" t="s">
        <v>44</v>
      </c>
      <c r="D21" s="29" t="s">
        <v>41</v>
      </c>
      <c r="E21" s="29" t="s">
        <v>45</v>
      </c>
      <c r="F21" s="29" t="s">
        <v>46</v>
      </c>
      <c r="G21" s="29" t="s">
        <v>33</v>
      </c>
      <c r="H21" s="29" t="s">
        <v>33</v>
      </c>
      <c r="I21" s="29">
        <v>7</v>
      </c>
      <c r="J21" s="29" t="s">
        <v>36</v>
      </c>
      <c r="K21" s="29" t="s">
        <v>47</v>
      </c>
      <c r="L21" s="29" t="s">
        <v>76</v>
      </c>
      <c r="M21" s="30">
        <v>45727</v>
      </c>
      <c r="N21" s="30">
        <v>45749</v>
      </c>
      <c r="O21" s="30">
        <v>45786</v>
      </c>
      <c r="P21" s="32"/>
      <c r="Q21" s="29">
        <v>23</v>
      </c>
      <c r="R21" s="29" t="s">
        <v>39</v>
      </c>
      <c r="S21" s="33" t="s">
        <v>37</v>
      </c>
      <c r="T21" s="31" t="s">
        <v>77</v>
      </c>
    </row>
    <row r="22" spans="1:20" s="22" customFormat="1" ht="36" customHeight="1" x14ac:dyDescent="0.3">
      <c r="A22" s="28" t="s">
        <v>51</v>
      </c>
      <c r="B22" s="29"/>
      <c r="C22" s="29" t="s">
        <v>52</v>
      </c>
      <c r="D22" s="29" t="s">
        <v>53</v>
      </c>
      <c r="E22" s="29" t="s">
        <v>54</v>
      </c>
      <c r="F22" s="29" t="s">
        <v>55</v>
      </c>
      <c r="G22" s="29" t="s">
        <v>40</v>
      </c>
      <c r="H22" s="29" t="s">
        <v>33</v>
      </c>
      <c r="I22" s="29">
        <v>7</v>
      </c>
      <c r="J22" s="29" t="s">
        <v>36</v>
      </c>
      <c r="K22" s="29" t="s">
        <v>56</v>
      </c>
      <c r="L22" s="29" t="s">
        <v>130</v>
      </c>
      <c r="M22" s="30">
        <v>45534</v>
      </c>
      <c r="N22" s="30">
        <v>45768</v>
      </c>
      <c r="O22" s="30">
        <v>45597</v>
      </c>
      <c r="P22" s="30">
        <v>45868</v>
      </c>
      <c r="Q22" s="29">
        <v>0</v>
      </c>
      <c r="R22" s="29" t="s">
        <v>39</v>
      </c>
      <c r="S22" s="33" t="s">
        <v>37</v>
      </c>
      <c r="T22" s="31" t="s">
        <v>57</v>
      </c>
    </row>
    <row r="23" spans="1:20" ht="12" customHeight="1" x14ac:dyDescent="0.3">
      <c r="A23" s="7"/>
      <c r="B23" s="7"/>
      <c r="C23" s="7"/>
      <c r="D23" s="7"/>
      <c r="E23" s="8"/>
      <c r="F23" s="8"/>
      <c r="G23" s="8"/>
      <c r="H23" s="7"/>
      <c r="I23" s="7"/>
      <c r="J23" s="7"/>
      <c r="K23" s="7"/>
      <c r="L23" s="7"/>
      <c r="M23" s="7"/>
      <c r="N23" s="9"/>
      <c r="P23" s="24" t="s">
        <v>17</v>
      </c>
      <c r="Q23" s="23">
        <f>SUM(Q21:Q22)</f>
        <v>23</v>
      </c>
      <c r="R23" s="7"/>
      <c r="S23" s="7"/>
      <c r="T23" s="7"/>
    </row>
    <row r="24" spans="1:20" x14ac:dyDescent="0.3">
      <c r="A24" s="7"/>
      <c r="B24" s="7"/>
      <c r="C24" s="7"/>
      <c r="D24" s="7"/>
      <c r="E24" s="8"/>
      <c r="F24" s="8"/>
      <c r="G24" s="8"/>
      <c r="H24" s="7"/>
      <c r="I24" s="7"/>
      <c r="J24" s="7"/>
      <c r="K24" s="7"/>
      <c r="L24" s="7"/>
      <c r="M24" s="7"/>
      <c r="N24" s="9"/>
      <c r="O24" s="8"/>
      <c r="P24" s="13"/>
      <c r="Q24" s="11"/>
      <c r="R24" s="7"/>
      <c r="S24" s="7"/>
      <c r="T24" s="7"/>
    </row>
    <row r="25" spans="1:20" x14ac:dyDescent="0.3">
      <c r="A25" s="7"/>
      <c r="B25" s="7"/>
      <c r="C25" s="7"/>
      <c r="D25" s="7"/>
      <c r="E25" s="7"/>
      <c r="F25" s="7"/>
      <c r="G25" s="7"/>
      <c r="H25" s="7"/>
      <c r="I25" s="7"/>
      <c r="J25" s="7"/>
      <c r="K25" s="7"/>
      <c r="L25" s="7"/>
      <c r="M25" s="7"/>
      <c r="N25" s="9"/>
      <c r="O25" s="7"/>
      <c r="P25" s="7"/>
      <c r="Q25" s="9"/>
      <c r="R25" s="7"/>
      <c r="S25" s="7"/>
      <c r="T25" s="7"/>
    </row>
    <row r="26" spans="1:20" x14ac:dyDescent="0.3">
      <c r="A26" s="7"/>
      <c r="B26" s="7"/>
      <c r="C26" s="34" t="s">
        <v>18</v>
      </c>
      <c r="D26" s="34"/>
      <c r="E26" s="34"/>
      <c r="F26" s="34"/>
      <c r="G26" s="34"/>
      <c r="H26" s="34"/>
      <c r="I26" s="34"/>
      <c r="J26" s="34"/>
      <c r="K26" s="34"/>
      <c r="L26" s="7"/>
      <c r="M26" s="7"/>
      <c r="N26" s="9"/>
      <c r="O26" s="8"/>
      <c r="P26" s="8"/>
      <c r="Q26" s="12"/>
      <c r="R26" s="7"/>
      <c r="S26" s="7"/>
      <c r="T26" s="7"/>
    </row>
    <row r="27" spans="1:20" x14ac:dyDescent="0.3">
      <c r="A27" s="7"/>
      <c r="B27" s="7"/>
      <c r="C27" s="34"/>
      <c r="D27" s="34"/>
      <c r="E27" s="34"/>
      <c r="F27" s="34"/>
      <c r="G27" s="34"/>
      <c r="H27" s="34"/>
      <c r="I27" s="34"/>
      <c r="J27" s="34"/>
      <c r="K27" s="34"/>
      <c r="L27" s="7"/>
      <c r="M27" s="7"/>
      <c r="N27" s="9"/>
      <c r="O27" s="8"/>
      <c r="P27" s="8"/>
      <c r="Q27" s="12"/>
      <c r="R27" s="7"/>
      <c r="S27" s="7"/>
      <c r="T27" s="7"/>
    </row>
    <row r="28" spans="1:20" x14ac:dyDescent="0.3">
      <c r="A28" s="7"/>
      <c r="B28" s="7"/>
      <c r="C28" s="34"/>
      <c r="D28" s="34"/>
      <c r="E28" s="34"/>
      <c r="F28" s="34"/>
      <c r="G28" s="34"/>
      <c r="H28" s="34"/>
      <c r="I28" s="34"/>
      <c r="J28" s="34"/>
      <c r="K28" s="34"/>
      <c r="L28" s="7"/>
      <c r="M28" s="7"/>
      <c r="N28" s="9"/>
      <c r="O28" s="8"/>
      <c r="P28" s="8"/>
      <c r="Q28" s="12"/>
      <c r="R28" s="7"/>
      <c r="S28" s="7"/>
      <c r="T28" s="7"/>
    </row>
    <row r="29" spans="1:20" x14ac:dyDescent="0.3">
      <c r="A29" s="7"/>
      <c r="B29" s="7"/>
      <c r="C29" s="34"/>
      <c r="D29" s="34"/>
      <c r="E29" s="34"/>
      <c r="F29" s="34"/>
      <c r="G29" s="34"/>
      <c r="H29" s="34"/>
      <c r="I29" s="34"/>
      <c r="J29" s="34"/>
      <c r="K29" s="34"/>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hidden="1" x14ac:dyDescent="0.3">
      <c r="A108" s="7"/>
      <c r="B108" s="7"/>
      <c r="C108" s="7"/>
      <c r="D108" s="7"/>
      <c r="E108" s="7"/>
      <c r="F108" s="7"/>
      <c r="G108" s="7"/>
      <c r="H108" s="7"/>
      <c r="I108" s="7"/>
      <c r="J108" s="7"/>
      <c r="K108" s="7"/>
      <c r="L108" s="7"/>
      <c r="M108" s="7"/>
      <c r="N108" s="9"/>
      <c r="O108" s="7"/>
      <c r="P108" s="7"/>
      <c r="Q108" s="9"/>
      <c r="R108" s="7"/>
      <c r="S108" s="7"/>
      <c r="T108" s="7"/>
    </row>
    <row r="109" spans="1:20" hidden="1"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c r="A116" s="7"/>
      <c r="B116" s="7"/>
      <c r="C116" s="7"/>
      <c r="D116" s="7"/>
      <c r="E116" s="7"/>
      <c r="F116" s="7"/>
      <c r="G116" s="7"/>
      <c r="H116" s="7"/>
      <c r="I116" s="7"/>
      <c r="J116" s="7"/>
      <c r="K116" s="7"/>
      <c r="L116" s="7"/>
      <c r="M116" s="7"/>
      <c r="N116" s="9"/>
      <c r="O116" s="7"/>
      <c r="P116" s="7"/>
      <c r="Q116" s="9"/>
      <c r="R116" s="7"/>
      <c r="S116" s="7"/>
      <c r="T116" s="7"/>
    </row>
    <row r="117" spans="1:20" x14ac:dyDescent="0.3">
      <c r="A117" s="7"/>
      <c r="B117" s="7"/>
      <c r="C117" s="7"/>
      <c r="D117" s="7"/>
      <c r="E117" s="7"/>
      <c r="F117" s="7"/>
      <c r="G117" s="7"/>
      <c r="H117" s="7"/>
      <c r="I117" s="7"/>
      <c r="J117" s="7"/>
      <c r="K117" s="7"/>
      <c r="L117" s="7"/>
      <c r="M117" s="7"/>
      <c r="N117" s="9"/>
      <c r="O117" s="7"/>
      <c r="P117" s="7"/>
      <c r="Q117" s="9"/>
      <c r="R117" s="7"/>
      <c r="S117" s="7"/>
      <c r="T117" s="7"/>
    </row>
    <row r="118" spans="1:20" x14ac:dyDescent="0.3">
      <c r="A118" s="7"/>
      <c r="B118" s="7"/>
      <c r="C118" s="7"/>
      <c r="D118" s="7"/>
      <c r="E118" s="7"/>
      <c r="F118" s="7"/>
      <c r="G118" s="7"/>
      <c r="H118" s="7"/>
      <c r="I118" s="7"/>
      <c r="J118" s="7"/>
      <c r="K118" s="7"/>
      <c r="L118" s="7"/>
      <c r="M118" s="7"/>
      <c r="N118" s="9"/>
      <c r="O118" s="7"/>
      <c r="P118" s="7"/>
      <c r="Q118" s="9"/>
      <c r="R118" s="7"/>
      <c r="S118" s="7"/>
      <c r="T118" s="7"/>
    </row>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8"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7" x14ac:dyDescent="0.3"/>
    <row r="188" x14ac:dyDescent="0.3"/>
    <row r="189" x14ac:dyDescent="0.3"/>
    <row r="190" x14ac:dyDescent="0.3"/>
    <row r="191" x14ac:dyDescent="0.3"/>
    <row r="192" x14ac:dyDescent="0.3"/>
    <row r="193" spans="16:17" x14ac:dyDescent="0.3">
      <c r="P193" s="15"/>
      <c r="Q193" s="16"/>
    </row>
    <row r="194" spans="16:17" x14ac:dyDescent="0.3"/>
    <row r="195" spans="16:17" x14ac:dyDescent="0.3"/>
    <row r="196" spans="16:17" x14ac:dyDescent="0.3"/>
    <row r="197" spans="16:17" x14ac:dyDescent="0.3"/>
    <row r="205" spans="16:17" x14ac:dyDescent="0.3"/>
    <row r="206" spans="16:17" x14ac:dyDescent="0.3"/>
    <row r="207" spans="16:17" x14ac:dyDescent="0.3"/>
    <row r="208" spans="16:17" x14ac:dyDescent="0.3"/>
    <row r="209" x14ac:dyDescent="0.3"/>
    <row r="210" x14ac:dyDescent="0.3"/>
    <row r="211" x14ac:dyDescent="0.3"/>
    <row r="212" x14ac:dyDescent="0.3"/>
    <row r="213" x14ac:dyDescent="0.3"/>
    <row r="221" x14ac:dyDescent="0.3"/>
    <row r="222" x14ac:dyDescent="0.3"/>
    <row r="223" x14ac:dyDescent="0.3"/>
    <row r="224" x14ac:dyDescent="0.3"/>
    <row r="225" x14ac:dyDescent="0.3"/>
    <row r="226" x14ac:dyDescent="0.3"/>
    <row r="227" x14ac:dyDescent="0.3"/>
    <row r="228" x14ac:dyDescent="0.3"/>
    <row r="229" x14ac:dyDescent="0.3"/>
    <row r="237" x14ac:dyDescent="0.3"/>
    <row r="238" x14ac:dyDescent="0.3"/>
    <row r="239" x14ac:dyDescent="0.3"/>
    <row r="240" x14ac:dyDescent="0.3"/>
    <row r="241" x14ac:dyDescent="0.3"/>
    <row r="242" x14ac:dyDescent="0.3"/>
    <row r="243" x14ac:dyDescent="0.3"/>
    <row r="244" x14ac:dyDescent="0.3"/>
    <row r="253" x14ac:dyDescent="0.3"/>
    <row r="254" x14ac:dyDescent="0.3"/>
    <row r="255" x14ac:dyDescent="0.3"/>
    <row r="256" x14ac:dyDescent="0.3"/>
    <row r="257" x14ac:dyDescent="0.3"/>
    <row r="258" x14ac:dyDescent="0.3"/>
    <row r="259" x14ac:dyDescent="0.3"/>
    <row r="260" x14ac:dyDescent="0.3"/>
    <row r="269" x14ac:dyDescent="0.3"/>
    <row r="270" x14ac:dyDescent="0.3"/>
    <row r="271" x14ac:dyDescent="0.3"/>
    <row r="272" x14ac:dyDescent="0.3"/>
    <row r="273" x14ac:dyDescent="0.3"/>
    <row r="274" x14ac:dyDescent="0.3"/>
    <row r="275" x14ac:dyDescent="0.3"/>
    <row r="276" x14ac:dyDescent="0.3"/>
    <row r="285" x14ac:dyDescent="0.3"/>
    <row r="286" x14ac:dyDescent="0.3"/>
    <row r="287" x14ac:dyDescent="0.3"/>
    <row r="288" x14ac:dyDescent="0.3"/>
    <row r="289" x14ac:dyDescent="0.3"/>
    <row r="290" x14ac:dyDescent="0.3"/>
    <row r="291" x14ac:dyDescent="0.3"/>
    <row r="292" x14ac:dyDescent="0.3"/>
    <row r="301" x14ac:dyDescent="0.3"/>
    <row r="302" x14ac:dyDescent="0.3"/>
    <row r="303" x14ac:dyDescent="0.3"/>
    <row r="304" x14ac:dyDescent="0.3"/>
    <row r="305" x14ac:dyDescent="0.3"/>
    <row r="306" x14ac:dyDescent="0.3"/>
    <row r="307" x14ac:dyDescent="0.3"/>
    <row r="308" x14ac:dyDescent="0.3"/>
    <row r="317" x14ac:dyDescent="0.3"/>
    <row r="318" x14ac:dyDescent="0.3"/>
    <row r="319" x14ac:dyDescent="0.3"/>
    <row r="320" x14ac:dyDescent="0.3"/>
    <row r="321" x14ac:dyDescent="0.3"/>
    <row r="322" x14ac:dyDescent="0.3"/>
    <row r="323" x14ac:dyDescent="0.3"/>
    <row r="324" x14ac:dyDescent="0.3"/>
    <row r="334" x14ac:dyDescent="0.3"/>
    <row r="335" x14ac:dyDescent="0.3"/>
    <row r="336" x14ac:dyDescent="0.3"/>
    <row r="337" x14ac:dyDescent="0.3"/>
    <row r="338" x14ac:dyDescent="0.3"/>
    <row r="339" x14ac:dyDescent="0.3"/>
    <row r="340" x14ac:dyDescent="0.3"/>
    <row r="349" x14ac:dyDescent="0.3"/>
    <row r="350" x14ac:dyDescent="0.3"/>
    <row r="351" x14ac:dyDescent="0.3"/>
    <row r="352" x14ac:dyDescent="0.3"/>
    <row r="353" x14ac:dyDescent="0.3"/>
    <row r="354" x14ac:dyDescent="0.3"/>
    <row r="355" x14ac:dyDescent="0.3"/>
    <row r="356" x14ac:dyDescent="0.3"/>
    <row r="357" x14ac:dyDescent="0.3"/>
    <row r="365" x14ac:dyDescent="0.3"/>
    <row r="366" x14ac:dyDescent="0.3"/>
    <row r="367" x14ac:dyDescent="0.3"/>
    <row r="368" x14ac:dyDescent="0.3"/>
    <row r="369" x14ac:dyDescent="0.3"/>
    <row r="370" x14ac:dyDescent="0.3"/>
    <row r="371" x14ac:dyDescent="0.3"/>
    <row r="372" x14ac:dyDescent="0.3"/>
    <row r="373" x14ac:dyDescent="0.3"/>
    <row r="379" x14ac:dyDescent="0.3"/>
    <row r="381" x14ac:dyDescent="0.3"/>
    <row r="382" x14ac:dyDescent="0.3"/>
    <row r="383" x14ac:dyDescent="0.3"/>
    <row r="384" x14ac:dyDescent="0.3"/>
    <row r="385" x14ac:dyDescent="0.3"/>
    <row r="386" x14ac:dyDescent="0.3"/>
    <row r="387" x14ac:dyDescent="0.3"/>
    <row r="388" x14ac:dyDescent="0.3"/>
    <row r="389" x14ac:dyDescent="0.3"/>
    <row r="395"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8"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5" spans="8:8" x14ac:dyDescent="0.3"/>
    <row r="436" spans="8:8" x14ac:dyDescent="0.3"/>
    <row r="437" spans="8:8" x14ac:dyDescent="0.3"/>
    <row r="438" spans="8:8" x14ac:dyDescent="0.3"/>
    <row r="440" spans="8:8" x14ac:dyDescent="0.3"/>
    <row r="441" spans="8:8" x14ac:dyDescent="0.3"/>
    <row r="442" spans="8:8" x14ac:dyDescent="0.3"/>
    <row r="443" spans="8:8" x14ac:dyDescent="0.3"/>
    <row r="444" spans="8:8" x14ac:dyDescent="0.3">
      <c r="H444" s="1" t="s">
        <v>26</v>
      </c>
    </row>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sheetData>
  <mergeCells count="2">
    <mergeCell ref="C26:K29"/>
    <mergeCell ref="B19:C19"/>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April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69B3F06-8584-4415-A00E-A87E80F4B6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2025-05-07T13:58:07Z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