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75" yWindow="15" windowWidth="21075" windowHeight="9510" tabRatio="952"/>
  </bookViews>
  <sheets>
    <sheet name="General Instructions" sheetId="31" r:id="rId1"/>
    <sheet name="Section A" sheetId="1" r:id="rId2"/>
    <sheet name="Section A - ICI" sheetId="26" r:id="rId3"/>
    <sheet name="Section B - Cash" sheetId="8" r:id="rId4"/>
    <sheet name="Section B - In-Kind" sheetId="32" r:id="rId5"/>
    <sheet name="Certification " sheetId="5" r:id="rId6"/>
    <sheet name="Sheet1" sheetId="7" state="hidden" r:id="rId7"/>
    <sheet name="FFATA Form" sheetId="30" r:id="rId8"/>
    <sheet name="Personnel" sheetId="9" r:id="rId9"/>
    <sheet name="Fringe Benefits" sheetId="10" r:id="rId10"/>
    <sheet name="Travel" sheetId="11" r:id="rId11"/>
    <sheet name="Equipment " sheetId="12" r:id="rId12"/>
    <sheet name="Supplies" sheetId="13" r:id="rId13"/>
    <sheet name="Contractual Services" sheetId="14" r:id="rId14"/>
    <sheet name="Consultant" sheetId="15" r:id="rId15"/>
    <sheet name="Construction " sheetId="16" r:id="rId16"/>
    <sheet name="Occupancy " sheetId="17" r:id="rId17"/>
    <sheet name="R &amp; D " sheetId="18" r:id="rId18"/>
    <sheet name="Telecommunications " sheetId="19" r:id="rId19"/>
    <sheet name="Training &amp; Education" sheetId="20" r:id="rId20"/>
    <sheet name="Direct Administrative " sheetId="21" r:id="rId21"/>
    <sheet name="Miscellaneous (other) Costs " sheetId="22" r:id="rId22"/>
    <sheet name="ITA" sheetId="23" r:id="rId23"/>
    <sheet name="Non ITA" sheetId="33" r:id="rId24"/>
    <sheet name="Remedial Training" sheetId="34" r:id="rId25"/>
    <sheet name="Work Experience" sheetId="35" r:id="rId26"/>
    <sheet name="OJT" sheetId="36" r:id="rId27"/>
    <sheet name="Other Program Costs" sheetId="37" r:id="rId28"/>
    <sheet name="Indirect Costs " sheetId="24" r:id="rId29"/>
    <sheet name="Narrative Summary " sheetId="25" r:id="rId30"/>
    <sheet name="Agency Approval" sheetId="29" r:id="rId31"/>
  </sheets>
  <definedNames>
    <definedName name="OLE_LINK1" localSheetId="30">'Agency Approval'!#REF!</definedName>
    <definedName name="OLE_LINK2" localSheetId="30">'Agency Approval'!#REF!</definedName>
    <definedName name="OLE_LINK4" localSheetId="0">'General Instructions'!#REF!</definedName>
    <definedName name="_xlnm.Print_Area" localSheetId="15">'Construction '!$A$1:$G$38</definedName>
    <definedName name="_xlnm.Print_Area" localSheetId="14">Consultant!$A$1:$J$35</definedName>
    <definedName name="_xlnm.Print_Area" localSheetId="13">'Contractual Services'!$A$1:$H$37</definedName>
    <definedName name="_xlnm.Print_Area" localSheetId="20">'Direct Administrative '!$A$1:$H$34</definedName>
    <definedName name="_xlnm.Print_Area" localSheetId="11">'Equipment '!$A$1:$H$32</definedName>
    <definedName name="_xlnm.Print_Area" localSheetId="9">'Fringe Benefits'!$A$1:$H$34</definedName>
    <definedName name="_xlnm.Print_Area" localSheetId="0">'General Instructions'!$A$1:$P$110</definedName>
    <definedName name="_xlnm.Print_Area" localSheetId="28">'Indirect Costs '!$A$1:$H$35</definedName>
    <definedName name="_xlnm.Print_Area" localSheetId="22">ITA!$A$1:$G$36</definedName>
    <definedName name="_xlnm.Print_Area" localSheetId="21">'Miscellaneous (other) Costs '!$A$1:$G$34</definedName>
    <definedName name="_xlnm.Print_Area" localSheetId="29">'Narrative Summary '!$A$1:$G$30</definedName>
    <definedName name="_xlnm.Print_Area" localSheetId="23">'Non ITA'!$A$1:$G$36</definedName>
    <definedName name="_xlnm.Print_Area" localSheetId="16">'Occupancy '!$A$1:$H$36</definedName>
    <definedName name="_xlnm.Print_Area" localSheetId="26">OJT!$A$1:$G$36</definedName>
    <definedName name="_xlnm.Print_Area" localSheetId="27">'Other Program Costs'!$A$1:$G$36</definedName>
    <definedName name="_xlnm.Print_Area" localSheetId="8">Personnel!$A$1:$H$41</definedName>
    <definedName name="_xlnm.Print_Area" localSheetId="17">'R &amp; D '!$A$1:$G$34</definedName>
    <definedName name="_xlnm.Print_Area" localSheetId="24">'Remedial Training'!$A$1:$G$36</definedName>
    <definedName name="_xlnm.Print_Area" localSheetId="1">'Section A'!$A$1:$F$35</definedName>
    <definedName name="_xlnm.Print_Area" localSheetId="2">'Section A - ICI'!$B$1:$L$30</definedName>
    <definedName name="_xlnm.Print_Area" localSheetId="3">'Section B - Cash'!$A$1:$F$39</definedName>
    <definedName name="_xlnm.Print_Area" localSheetId="4">'Section B - In-Kind'!$A$1:$F$39</definedName>
    <definedName name="_xlnm.Print_Area" localSheetId="12">Supplies!$A$1:$I$35</definedName>
    <definedName name="_xlnm.Print_Area" localSheetId="18">'Telecommunications '!$A$1:$G$35</definedName>
    <definedName name="_xlnm.Print_Area" localSheetId="19">'Training &amp; Education'!$A$1:$G$33</definedName>
    <definedName name="_xlnm.Print_Area" localSheetId="10">Travel!$A$1:$J$34</definedName>
    <definedName name="_xlnm.Print_Area" localSheetId="25">'Work Experience'!$A$1:$G$36</definedName>
  </definedNames>
  <calcPr calcId="145621"/>
</workbook>
</file>

<file path=xl/calcChain.xml><?xml version="1.0" encoding="utf-8"?>
<calcChain xmlns="http://schemas.openxmlformats.org/spreadsheetml/2006/main">
  <c r="F23" i="25" l="1"/>
  <c r="E36" i="32"/>
  <c r="D36" i="32"/>
  <c r="E36" i="8"/>
  <c r="D36" i="8"/>
  <c r="E32" i="1"/>
  <c r="D32" i="1"/>
  <c r="C35" i="32"/>
  <c r="G15" i="37"/>
  <c r="G16" i="37" s="1"/>
  <c r="G34" i="37" s="1"/>
  <c r="G12" i="37"/>
  <c r="G13" i="37" s="1"/>
  <c r="G30" i="37" s="1"/>
  <c r="C35" i="8" s="1"/>
  <c r="G9" i="37"/>
  <c r="G8" i="37"/>
  <c r="G7" i="37"/>
  <c r="G1" i="37"/>
  <c r="G10" i="37" l="1"/>
  <c r="G25" i="37" s="1"/>
  <c r="G36" i="37" s="1"/>
  <c r="F35" i="8"/>
  <c r="E23" i="25"/>
  <c r="F35" i="32"/>
  <c r="C31" i="1" l="1"/>
  <c r="F31" i="1" s="1"/>
  <c r="D23" i="25"/>
  <c r="G23" i="25" s="1"/>
  <c r="G15" i="36"/>
  <c r="G16" i="36" s="1"/>
  <c r="G34" i="36" s="1"/>
  <c r="G12" i="36"/>
  <c r="G13" i="36" s="1"/>
  <c r="G30" i="36" s="1"/>
  <c r="G9" i="36"/>
  <c r="G8" i="36"/>
  <c r="G7" i="36"/>
  <c r="G1" i="36"/>
  <c r="G15" i="35"/>
  <c r="G16" i="35" s="1"/>
  <c r="G34" i="35" s="1"/>
  <c r="G12" i="35"/>
  <c r="G13" i="35" s="1"/>
  <c r="G30" i="35" s="1"/>
  <c r="G9" i="35"/>
  <c r="G8" i="35"/>
  <c r="G7" i="35"/>
  <c r="G1" i="35"/>
  <c r="G15" i="34"/>
  <c r="G16" i="34" s="1"/>
  <c r="G34" i="34" s="1"/>
  <c r="G12" i="34"/>
  <c r="G13" i="34" s="1"/>
  <c r="G30" i="34" s="1"/>
  <c r="G9" i="34"/>
  <c r="G8" i="34"/>
  <c r="G10" i="34" s="1"/>
  <c r="G25" i="34" s="1"/>
  <c r="D20" i="25" s="1"/>
  <c r="G7" i="34"/>
  <c r="G1" i="34"/>
  <c r="F20" i="25" l="1"/>
  <c r="C32" i="32"/>
  <c r="F32" i="32" s="1"/>
  <c r="E20" i="25"/>
  <c r="C32" i="8"/>
  <c r="F32" i="8" s="1"/>
  <c r="G20" i="25"/>
  <c r="C33" i="32"/>
  <c r="F33" i="32" s="1"/>
  <c r="F21" i="25"/>
  <c r="E21" i="25"/>
  <c r="C33" i="8"/>
  <c r="F33" i="8" s="1"/>
  <c r="G10" i="36"/>
  <c r="G25" i="36" s="1"/>
  <c r="D22" i="25" s="1"/>
  <c r="C34" i="8"/>
  <c r="E22" i="25"/>
  <c r="F22" i="25"/>
  <c r="C34" i="32"/>
  <c r="C30" i="1"/>
  <c r="F30" i="1" s="1"/>
  <c r="G10" i="35"/>
  <c r="G25" i="35" s="1"/>
  <c r="D21" i="25" s="1"/>
  <c r="G21" i="25" s="1"/>
  <c r="G36" i="34"/>
  <c r="C28" i="1"/>
  <c r="F28" i="1" s="1"/>
  <c r="A4" i="32"/>
  <c r="E3" i="32"/>
  <c r="A3" i="32"/>
  <c r="E2" i="32"/>
  <c r="C2" i="32"/>
  <c r="A2" i="32"/>
  <c r="A4" i="8"/>
  <c r="E3" i="8"/>
  <c r="A3" i="8"/>
  <c r="E2" i="8"/>
  <c r="C2" i="8"/>
  <c r="A2" i="8"/>
  <c r="G36" i="36" l="1"/>
  <c r="G22" i="25"/>
  <c r="F34" i="8"/>
  <c r="F34" i="32"/>
  <c r="G36" i="35"/>
  <c r="C29" i="1"/>
  <c r="F29" i="1" s="1"/>
  <c r="G15" i="33"/>
  <c r="G16" i="33" s="1"/>
  <c r="G34" i="33" s="1"/>
  <c r="F19" i="25" s="1"/>
  <c r="G12" i="33"/>
  <c r="G13" i="33" s="1"/>
  <c r="G30" i="33" s="1"/>
  <c r="C31" i="8" s="1"/>
  <c r="G9" i="33"/>
  <c r="G8" i="33"/>
  <c r="G7" i="33"/>
  <c r="G10" i="33" s="1"/>
  <c r="G25" i="33" s="1"/>
  <c r="C27" i="1" s="1"/>
  <c r="G1" i="33"/>
  <c r="C31" i="32" l="1"/>
  <c r="E19" i="25"/>
  <c r="D19" i="25"/>
  <c r="G36" i="33"/>
  <c r="G19" i="25" l="1"/>
  <c r="H14" i="24"/>
  <c r="H15" i="24" s="1"/>
  <c r="H33" i="24" s="1"/>
  <c r="H11" i="24"/>
  <c r="H12" i="24" s="1"/>
  <c r="H29" i="24" s="1"/>
  <c r="H7" i="24"/>
  <c r="H6" i="24"/>
  <c r="G15" i="23"/>
  <c r="G16" i="23" s="1"/>
  <c r="G34" i="23" s="1"/>
  <c r="G12" i="23"/>
  <c r="G13" i="23" s="1"/>
  <c r="G30" i="23" s="1"/>
  <c r="G9" i="23"/>
  <c r="G8" i="23"/>
  <c r="G7" i="23"/>
  <c r="G15" i="22"/>
  <c r="G16" i="22" s="1"/>
  <c r="G32" i="22" s="1"/>
  <c r="G12" i="22"/>
  <c r="G13" i="22" s="1"/>
  <c r="G28" i="22" s="1"/>
  <c r="G9" i="22"/>
  <c r="G8" i="22"/>
  <c r="G7" i="22"/>
  <c r="H13" i="21"/>
  <c r="H14" i="21" s="1"/>
  <c r="H32" i="21" s="1"/>
  <c r="H10" i="21"/>
  <c r="H11" i="21" s="1"/>
  <c r="H28" i="21" s="1"/>
  <c r="H7" i="21"/>
  <c r="H8" i="21" s="1"/>
  <c r="H23" i="21" s="1"/>
  <c r="G14" i="20"/>
  <c r="G15" i="20" s="1"/>
  <c r="G31" i="20" s="1"/>
  <c r="G11" i="20"/>
  <c r="G12" i="20" s="1"/>
  <c r="G27" i="20" s="1"/>
  <c r="G8" i="20"/>
  <c r="G7" i="20"/>
  <c r="G14" i="19"/>
  <c r="G15" i="19" s="1"/>
  <c r="G33" i="19" s="1"/>
  <c r="G11" i="19"/>
  <c r="G12" i="19" s="1"/>
  <c r="G29" i="19" s="1"/>
  <c r="G8" i="19"/>
  <c r="G7" i="19"/>
  <c r="G9" i="19" s="1"/>
  <c r="G24" i="19" s="1"/>
  <c r="G13" i="18"/>
  <c r="G32" i="18" s="1"/>
  <c r="G10" i="18"/>
  <c r="G28" i="18" s="1"/>
  <c r="G7" i="18"/>
  <c r="G23" i="18" s="1"/>
  <c r="H15" i="17"/>
  <c r="H16" i="17" s="1"/>
  <c r="H34" i="17" s="1"/>
  <c r="H12" i="17"/>
  <c r="H13" i="17" s="1"/>
  <c r="H30" i="17" s="1"/>
  <c r="H8" i="17"/>
  <c r="H7" i="17"/>
  <c r="G12" i="16"/>
  <c r="G36" i="16" s="1"/>
  <c r="G9" i="16"/>
  <c r="G32" i="16" s="1"/>
  <c r="G6" i="16"/>
  <c r="G27" i="16" s="1"/>
  <c r="I18" i="15"/>
  <c r="I19" i="15" s="1"/>
  <c r="I33" i="15" s="1"/>
  <c r="I15" i="15"/>
  <c r="I16" i="15" s="1"/>
  <c r="I29" i="15" s="1"/>
  <c r="I12" i="15"/>
  <c r="I13" i="15" s="1"/>
  <c r="I6" i="15"/>
  <c r="I7" i="15" s="1"/>
  <c r="G18" i="14"/>
  <c r="G34" i="14" s="1"/>
  <c r="G15" i="14"/>
  <c r="G30" i="14" s="1"/>
  <c r="G12" i="14"/>
  <c r="G25" i="14" s="1"/>
  <c r="H16" i="13"/>
  <c r="H17" i="13" s="1"/>
  <c r="H33" i="13" s="1"/>
  <c r="H13" i="13"/>
  <c r="H14" i="13" s="1"/>
  <c r="H29" i="13" s="1"/>
  <c r="H10" i="13"/>
  <c r="H9" i="13"/>
  <c r="H8" i="13"/>
  <c r="H7" i="13"/>
  <c r="H6" i="13"/>
  <c r="G13" i="12"/>
  <c r="G14" i="12" s="1"/>
  <c r="G30" i="12" s="1"/>
  <c r="G10" i="12"/>
  <c r="G11" i="12" s="1"/>
  <c r="G26" i="12" s="1"/>
  <c r="G7" i="12"/>
  <c r="G8" i="12" s="1"/>
  <c r="G21" i="12" s="1"/>
  <c r="I15" i="11"/>
  <c r="I16" i="11" s="1"/>
  <c r="I32" i="11" s="1"/>
  <c r="I12" i="11"/>
  <c r="I13" i="11" s="1"/>
  <c r="I28" i="11" s="1"/>
  <c r="I9" i="11"/>
  <c r="I8" i="11"/>
  <c r="I7" i="11"/>
  <c r="I6" i="11"/>
  <c r="H15" i="10"/>
  <c r="H16" i="10" s="1"/>
  <c r="H32" i="10" s="1"/>
  <c r="H12" i="10"/>
  <c r="H13" i="10" s="1"/>
  <c r="H28" i="10" s="1"/>
  <c r="H9" i="10"/>
  <c r="H8" i="10"/>
  <c r="H7" i="10"/>
  <c r="H16" i="9"/>
  <c r="H17" i="9" s="1"/>
  <c r="H39" i="9" s="1"/>
  <c r="H13" i="9"/>
  <c r="H14" i="9" s="1"/>
  <c r="H35" i="9" s="1"/>
  <c r="H10" i="9"/>
  <c r="H9" i="9"/>
  <c r="H8" i="9"/>
  <c r="F8" i="1"/>
  <c r="H9" i="17" l="1"/>
  <c r="H25" i="17" s="1"/>
  <c r="H36" i="17" s="1"/>
  <c r="G38" i="16"/>
  <c r="H8" i="24"/>
  <c r="H24" i="24" s="1"/>
  <c r="H35" i="24" s="1"/>
  <c r="G10" i="23"/>
  <c r="G25" i="23" s="1"/>
  <c r="G36" i="23" s="1"/>
  <c r="G10" i="22"/>
  <c r="G23" i="22" s="1"/>
  <c r="G34" i="22" s="1"/>
  <c r="H34" i="21"/>
  <c r="G9" i="20"/>
  <c r="G22" i="20" s="1"/>
  <c r="G33" i="20" s="1"/>
  <c r="G35" i="19"/>
  <c r="G34" i="18"/>
  <c r="I25" i="15"/>
  <c r="I35" i="15" s="1"/>
  <c r="G36" i="14"/>
  <c r="H11" i="13"/>
  <c r="H24" i="13" s="1"/>
  <c r="H35" i="13" s="1"/>
  <c r="G32" i="12"/>
  <c r="I10" i="11"/>
  <c r="I23" i="11" s="1"/>
  <c r="I34" i="11" s="1"/>
  <c r="H10" i="10"/>
  <c r="H23" i="10" s="1"/>
  <c r="H34" i="10" s="1"/>
  <c r="H11" i="9"/>
  <c r="H30" i="9" s="1"/>
  <c r="H41" i="9" s="1"/>
  <c r="E1" i="32"/>
  <c r="E1" i="8"/>
  <c r="B4" i="5"/>
  <c r="D3" i="8"/>
  <c r="D3" i="32"/>
  <c r="K1" i="26"/>
  <c r="B4" i="29"/>
  <c r="G1" i="25"/>
  <c r="H1" i="24"/>
  <c r="G1" i="23"/>
  <c r="G1" i="22"/>
  <c r="H1" i="21"/>
  <c r="G1" i="20"/>
  <c r="G1" i="19"/>
  <c r="G1" i="18"/>
  <c r="H1" i="17"/>
  <c r="G1" i="16"/>
  <c r="I1" i="15"/>
  <c r="G1" i="14"/>
  <c r="H1" i="13"/>
  <c r="G1" i="12"/>
  <c r="I1" i="11"/>
  <c r="H1" i="10"/>
  <c r="H1" i="9"/>
  <c r="C26" i="32" l="1"/>
  <c r="C25" i="32"/>
  <c r="F17" i="25"/>
  <c r="C27" i="32"/>
  <c r="F27" i="32" s="1"/>
  <c r="F14" i="25"/>
  <c r="F13" i="25"/>
  <c r="F11" i="25"/>
  <c r="C21" i="32"/>
  <c r="C24" i="32" l="1"/>
  <c r="F24" i="32" s="1"/>
  <c r="F12" i="25"/>
  <c r="F4" i="25"/>
  <c r="C16" i="32"/>
  <c r="F7" i="25"/>
  <c r="C19" i="32"/>
  <c r="F24" i="25"/>
  <c r="C37" i="32"/>
  <c r="F18" i="25"/>
  <c r="C30" i="32"/>
  <c r="C29" i="32"/>
  <c r="F29" i="32" s="1"/>
  <c r="F16" i="25"/>
  <c r="C28" i="32"/>
  <c r="F28" i="32" s="1"/>
  <c r="F15" i="25"/>
  <c r="C23" i="32"/>
  <c r="F23" i="32" s="1"/>
  <c r="F10" i="25"/>
  <c r="C22" i="32"/>
  <c r="F22" i="32" s="1"/>
  <c r="F8" i="25"/>
  <c r="C20" i="32"/>
  <c r="F20" i="32" s="1"/>
  <c r="F6" i="25"/>
  <c r="C18" i="32"/>
  <c r="F18" i="32" s="1"/>
  <c r="F5" i="25"/>
  <c r="C17" i="32"/>
  <c r="F17" i="32" s="1"/>
  <c r="F9" i="25"/>
  <c r="F37" i="32"/>
  <c r="E39" i="32"/>
  <c r="D39" i="32"/>
  <c r="F31" i="32"/>
  <c r="F30" i="32"/>
  <c r="F25" i="32"/>
  <c r="F21" i="32"/>
  <c r="E12" i="32"/>
  <c r="D12" i="32"/>
  <c r="C12" i="32"/>
  <c r="F12" i="32" s="1"/>
  <c r="F11" i="32"/>
  <c r="F10" i="32"/>
  <c r="F9" i="32"/>
  <c r="C36" i="32" l="1"/>
  <c r="F29" i="25"/>
  <c r="C24" i="8" l="1"/>
  <c r="F24" i="8" s="1"/>
  <c r="E12" i="25"/>
  <c r="C16" i="8"/>
  <c r="E4" i="25"/>
  <c r="C18" i="1"/>
  <c r="F18" i="1" s="1"/>
  <c r="E8" i="25"/>
  <c r="C20" i="8"/>
  <c r="F20" i="8" s="1"/>
  <c r="C19" i="1"/>
  <c r="F19" i="1" s="1"/>
  <c r="E35" i="1"/>
  <c r="D35" i="1"/>
  <c r="F31" i="8"/>
  <c r="D39" i="8"/>
  <c r="F12" i="8"/>
  <c r="F11" i="8"/>
  <c r="F10" i="8"/>
  <c r="F9" i="8"/>
  <c r="E12" i="8"/>
  <c r="D12" i="8"/>
  <c r="C12" i="8"/>
  <c r="F27" i="1"/>
  <c r="C25" i="8" l="1"/>
  <c r="F25" i="8" s="1"/>
  <c r="E13" i="25"/>
  <c r="C21" i="1"/>
  <c r="F21" i="1" s="1"/>
  <c r="C19" i="8"/>
  <c r="E7" i="25"/>
  <c r="E24" i="25"/>
  <c r="C37" i="8"/>
  <c r="F37" i="8" s="1"/>
  <c r="E18" i="25"/>
  <c r="C30" i="8"/>
  <c r="C29" i="8"/>
  <c r="F29" i="8" s="1"/>
  <c r="E17" i="25"/>
  <c r="C28" i="8"/>
  <c r="F28" i="8" s="1"/>
  <c r="E16" i="25"/>
  <c r="E15" i="25"/>
  <c r="C27" i="8"/>
  <c r="F27" i="8" s="1"/>
  <c r="C23" i="8"/>
  <c r="F23" i="8" s="1"/>
  <c r="E11" i="25"/>
  <c r="D11" i="25"/>
  <c r="E10" i="25"/>
  <c r="C22" i="8"/>
  <c r="F22" i="8" s="1"/>
  <c r="C16" i="1"/>
  <c r="F16" i="1" s="1"/>
  <c r="D8" i="25"/>
  <c r="G8" i="25" s="1"/>
  <c r="C17" i="8"/>
  <c r="F17" i="8" s="1"/>
  <c r="E5" i="25"/>
  <c r="C21" i="8"/>
  <c r="E9" i="25"/>
  <c r="C17" i="1"/>
  <c r="F17" i="1" s="1"/>
  <c r="D9" i="25"/>
  <c r="F19" i="32"/>
  <c r="C33" i="1"/>
  <c r="F33" i="1" s="1"/>
  <c r="D24" i="25"/>
  <c r="C26" i="1"/>
  <c r="F26" i="1" s="1"/>
  <c r="D18" i="25"/>
  <c r="C25" i="1"/>
  <c r="F25" i="1" s="1"/>
  <c r="D17" i="25"/>
  <c r="C24" i="1"/>
  <c r="F24" i="1" s="1"/>
  <c r="D16" i="25"/>
  <c r="D13" i="25"/>
  <c r="G13" i="25" s="1"/>
  <c r="D10" i="25"/>
  <c r="E39" i="8"/>
  <c r="F30" i="8" l="1"/>
  <c r="F19" i="8"/>
  <c r="G16" i="25"/>
  <c r="G17" i="25"/>
  <c r="G11" i="25"/>
  <c r="G24" i="25"/>
  <c r="G18" i="25"/>
  <c r="G10" i="25"/>
  <c r="C14" i="1"/>
  <c r="F14" i="1" s="1"/>
  <c r="C18" i="8"/>
  <c r="F18" i="8" s="1"/>
  <c r="E6" i="25"/>
  <c r="C13" i="1"/>
  <c r="F13" i="1" s="1"/>
  <c r="F21" i="8"/>
  <c r="G9" i="25"/>
  <c r="C15" i="1"/>
  <c r="C12" i="1"/>
  <c r="F16" i="8"/>
  <c r="D7" i="25"/>
  <c r="G7" i="25" s="1"/>
  <c r="D6" i="25"/>
  <c r="D5" i="25"/>
  <c r="G5" i="25" s="1"/>
  <c r="D4" i="25"/>
  <c r="G4" i="25" s="1"/>
  <c r="F12" i="1" l="1"/>
  <c r="F15" i="1"/>
  <c r="G6" i="25"/>
  <c r="F16" i="32"/>
  <c r="C20" i="1"/>
  <c r="D12" i="25"/>
  <c r="G12" i="25" s="1"/>
  <c r="F26" i="32" l="1"/>
  <c r="E14" i="25"/>
  <c r="E28" i="25" s="1"/>
  <c r="C26" i="8"/>
  <c r="C36" i="8" s="1"/>
  <c r="C23" i="1"/>
  <c r="D15" i="25"/>
  <c r="G15" i="25" s="1"/>
  <c r="C22" i="1"/>
  <c r="F22" i="1" s="1"/>
  <c r="D14" i="25"/>
  <c r="F20" i="1"/>
  <c r="F23" i="1" l="1"/>
  <c r="C32" i="1"/>
  <c r="G14" i="25"/>
  <c r="G30" i="25" s="1"/>
  <c r="D27" i="25"/>
  <c r="F36" i="32"/>
  <c r="F39" i="32" s="1"/>
  <c r="C39" i="32"/>
  <c r="F26" i="8"/>
  <c r="F32" i="1" l="1"/>
  <c r="F35" i="1" s="1"/>
  <c r="C35" i="1"/>
  <c r="C39" i="8"/>
  <c r="F36" i="8"/>
  <c r="F39" i="8" s="1"/>
</calcChain>
</file>

<file path=xl/sharedStrings.xml><?xml version="1.0" encoding="utf-8"?>
<sst xmlns="http://schemas.openxmlformats.org/spreadsheetml/2006/main" count="995" uniqueCount="409">
  <si>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</si>
  <si>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</si>
  <si>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</si>
  <si>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</si>
  <si>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</si>
  <si>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</si>
  <si>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</si>
  <si>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</si>
  <si>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</si>
  <si>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</si>
  <si>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</si>
  <si>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</si>
  <si>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</si>
  <si>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</si>
  <si>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</si>
  <si>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</si>
  <si>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</si>
  <si>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</si>
  <si>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</si>
  <si>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</si>
  <si>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</si>
  <si>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</si>
  <si>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</si>
  <si>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</si>
  <si>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</si>
  <si>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</si>
  <si>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</si>
  <si>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</si>
  <si>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</si>
  <si>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</si>
  <si>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</si>
  <si>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</si>
  <si>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</si>
  <si>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</si>
  <si>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</si>
  <si>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</si>
  <si>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</si>
  <si>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</si>
  <si>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</si>
  <si>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</si>
  <si>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</si>
  <si>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</si>
  <si>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</si>
  <si>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</si>
  <si>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</si>
  <si>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</si>
  <si>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</si>
  <si>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</si>
  <si>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</si>
  <si>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</si>
  <si>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Total Personnel </t>
  </si>
  <si>
    <t>Position</t>
  </si>
  <si>
    <t xml:space="preserve">Personnel Narrative (State): </t>
  </si>
  <si>
    <t>Base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</si>
  <si>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</si>
  <si>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</si>
  <si>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</si>
  <si>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</si>
  <si>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</si>
  <si>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</si>
  <si>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</si>
  <si>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</si>
  <si>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</si>
  <si>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</si>
  <si>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</si>
  <si>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</si>
  <si>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t>Total Equipment</t>
  </si>
  <si>
    <t xml:space="preserve">Supply Items </t>
  </si>
  <si>
    <t>Quantity/ Duration</t>
  </si>
  <si>
    <t xml:space="preserve">Supplies  Narrative (State): </t>
  </si>
  <si>
    <t>Total Supplies</t>
  </si>
  <si>
    <t>Fee</t>
  </si>
  <si>
    <t>Basis</t>
  </si>
  <si>
    <t xml:space="preserve">Consultant Services (Fees) </t>
  </si>
  <si>
    <t xml:space="preserve">Consultant Expenses </t>
  </si>
  <si>
    <t xml:space="preserve">Consultant Narrative (State): </t>
  </si>
  <si>
    <t xml:space="preserve">Description of Work </t>
  </si>
  <si>
    <t xml:space="preserve">Construction Narrative (State): </t>
  </si>
  <si>
    <t>Total Construction</t>
  </si>
  <si>
    <t xml:space="preserve">Description </t>
  </si>
  <si>
    <t xml:space="preserve">Occupancy Narrative (State): </t>
  </si>
  <si>
    <t xml:space="preserve">Total Occupancy </t>
  </si>
  <si>
    <t xml:space="preserve">R &amp; D Narrative (State): </t>
  </si>
  <si>
    <t xml:space="preserve">Total R &amp; D </t>
  </si>
  <si>
    <t xml:space="preserve">Telecommunications Narrative (State): </t>
  </si>
  <si>
    <t xml:space="preserve">Training &amp; Education Narrative (State): </t>
  </si>
  <si>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</si>
  <si>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</si>
  <si>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</si>
  <si>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</si>
  <si>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</si>
  <si>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</si>
  <si>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</si>
  <si>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</si>
  <si>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</si>
  <si>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</si>
  <si>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</si>
  <si>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</si>
  <si>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</si>
  <si>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</si>
  <si>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</si>
  <si>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</si>
  <si>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16.   Indirect Costs</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</si>
  <si>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</si>
  <si>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</si>
  <si>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</si>
  <si>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</si>
  <si>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</si>
  <si>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t xml:space="preserve">Total Contractual Services </t>
  </si>
  <si>
    <t xml:space="preserve">Total Telecommunications </t>
  </si>
  <si>
    <t xml:space="preserve">Total Indirect Costs </t>
  </si>
  <si>
    <t xml:space="preserve">Other Costs Narrative (State): </t>
  </si>
  <si>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</si>
  <si>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</si>
  <si>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on lines 1‑17 of Section B.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</si>
  <si>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</si>
  <si>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</si>
  <si>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</si>
  <si>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</si>
  <si>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</si>
  <si>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</si>
  <si>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</si>
  <si>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</si>
  <si>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</si>
  <si>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 xml:space="preserve"> Period Covered by the NICRA:  From:  ___________________  To: _________________(mm/dd/yyyy)</t>
  </si>
  <si>
    <t xml:space="preserve"> The Indirect Cost Rate is   ______________%    The Distribution Base is: _________________________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</si>
  <si>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</si>
  <si>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</si>
  <si>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</si>
  <si>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</si>
  <si>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</si>
  <si>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</si>
  <si>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</si>
  <si>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</si>
  <si>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</si>
  <si>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</si>
  <si>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</si>
  <si>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</si>
  <si>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</si>
  <si>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</si>
  <si>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</si>
  <si>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</si>
  <si>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</si>
  <si>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</si>
  <si>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</si>
  <si>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</si>
  <si>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</si>
  <si>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</si>
  <si>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</si>
  <si>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</si>
  <si>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</si>
  <si>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</si>
  <si>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</si>
  <si>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</si>
  <si>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</si>
  <si>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</si>
  <si>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</si>
  <si>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</si>
  <si>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</si>
  <si>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</si>
  <si>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</si>
  <si>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</si>
  <si>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</si>
  <si>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</si>
  <si>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</si>
  <si>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</si>
  <si>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</si>
  <si>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</si>
  <si>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</si>
  <si>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</si>
  <si>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</si>
  <si>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</si>
  <si>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</si>
  <si>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</si>
  <si>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</si>
  <si>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</si>
  <si>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</si>
  <si>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</si>
  <si>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</si>
  <si>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</si>
  <si>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</si>
  <si>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</si>
  <si>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</si>
  <si>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</si>
  <si>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</si>
  <si>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</si>
  <si>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</si>
  <si>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</si>
  <si>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</si>
  <si>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</si>
  <si>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</si>
  <si>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</si>
  <si>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</si>
  <si>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</si>
  <si>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</si>
  <si>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</si>
  <si>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</si>
  <si>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</si>
  <si>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</si>
  <si>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</si>
  <si>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</si>
  <si>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</si>
  <si>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</si>
  <si>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</si>
  <si>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</si>
  <si>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</si>
  <si>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</si>
  <si>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</si>
  <si>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</si>
  <si>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</si>
  <si>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</si>
  <si>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</si>
  <si>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</si>
  <si>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</si>
  <si>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</si>
  <si>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</si>
  <si>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</si>
  <si>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</si>
  <si>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</si>
  <si>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</si>
  <si>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</si>
  <si>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</si>
  <si>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</si>
  <si>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</si>
  <si>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</si>
  <si>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</si>
  <si>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</si>
  <si>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</si>
  <si>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</si>
  <si>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</si>
  <si>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</si>
  <si>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</si>
  <si>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</si>
  <si>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</si>
  <si>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</si>
  <si>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</si>
  <si>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</si>
  <si>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r>
      <t xml:space="preserve"> Approving Federal/State agency </t>
    </r>
    <r>
      <rPr>
        <i/>
        <sz val="9"/>
        <color theme="1"/>
        <rFont val="Times New Roman"/>
        <family val="1"/>
      </rPr>
      <t>(please specify)</t>
    </r>
    <r>
      <rPr>
        <sz val="9"/>
        <color theme="1"/>
        <rFont val="Times New Roman"/>
        <family val="1"/>
      </rPr>
      <t>:  __________________________________________</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</si>
  <si>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</si>
  <si>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</si>
  <si>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</si>
  <si>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</si>
  <si>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</si>
  <si>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</si>
  <si>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</si>
  <si>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</si>
  <si>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</si>
  <si>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</si>
  <si>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</si>
  <si>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</si>
  <si>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</si>
  <si>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</si>
  <si>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</si>
  <si>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</si>
  <si>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</si>
  <si>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</si>
  <si>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</si>
  <si>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</si>
  <si>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</si>
  <si>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</si>
  <si>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</si>
  <si>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</si>
  <si>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</si>
  <si>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</si>
  <si>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</si>
  <si>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</si>
  <si>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</si>
  <si>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</si>
  <si>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</si>
  <si>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</si>
  <si>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</si>
  <si>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</si>
  <si>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</si>
  <si>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</si>
  <si>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</si>
  <si>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</si>
  <si>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</si>
  <si>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</si>
  <si>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</si>
  <si>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</si>
  <si>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</si>
  <si>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</si>
  <si>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</si>
  <si>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</si>
  <si>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</si>
  <si>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</si>
  <si>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</si>
  <si>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</si>
  <si>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 xml:space="preserve">    STATE OF ILLINOIS                                          UNIFORM GRANT BUDGET TEMPLATE</t>
  </si>
  <si>
    <t xml:space="preserve">Fringe Benefits Narrative (State): </t>
  </si>
  <si>
    <t>Total Fringe Benefits</t>
  </si>
  <si>
    <r>
      <t xml:space="preserve">No reimbursement of Indirect Cost is being requested. </t>
    </r>
    <r>
      <rPr>
        <i/>
        <sz val="9"/>
        <color theme="1"/>
        <rFont val="Times New Roman"/>
        <family val="1"/>
      </rPr>
      <t>(Please consult your program office regarding possible match requirements)</t>
    </r>
  </si>
  <si>
    <t>Rate (%)</t>
  </si>
  <si>
    <t>State Request</t>
  </si>
  <si>
    <r>
      <t xml:space="preserve">Personnel Narrative (Cash) </t>
    </r>
    <r>
      <rPr>
        <i/>
        <sz val="10"/>
        <color theme="1"/>
        <rFont val="Times New Roman"/>
        <family val="1"/>
      </rPr>
      <t xml:space="preserve">i.e. "Match" or "Other Funding" </t>
    </r>
  </si>
  <si>
    <r>
      <t xml:space="preserve">Personnel Narrative (In-Kind) </t>
    </r>
    <r>
      <rPr>
        <i/>
        <sz val="10"/>
        <color theme="1"/>
        <rFont val="Times New Roman"/>
        <family val="1"/>
      </rPr>
      <t xml:space="preserve">i.e. "Match" or "Other Funding" </t>
    </r>
  </si>
  <si>
    <r>
      <t xml:space="preserve">Fringe Benefits Narrative (Cash) </t>
    </r>
    <r>
      <rPr>
        <i/>
        <sz val="10"/>
        <color theme="1"/>
        <rFont val="Times New Roman"/>
        <family val="1"/>
      </rPr>
      <t xml:space="preserve">i.e. "Match" or "Other Funding" </t>
    </r>
  </si>
  <si>
    <r>
      <t xml:space="preserve">Fringe Benefits Narrative (In-Kind) </t>
    </r>
    <r>
      <rPr>
        <i/>
        <sz val="10"/>
        <color theme="1"/>
        <rFont val="Times New Roman"/>
        <family val="1"/>
      </rPr>
      <t xml:space="preserve">i.e. "Match" or "Other Funding" </t>
    </r>
  </si>
  <si>
    <t>State Total</t>
  </si>
  <si>
    <r>
      <t xml:space="preserve">Equipment Narrative (Cash) </t>
    </r>
    <r>
      <rPr>
        <i/>
        <sz val="10"/>
        <color theme="1"/>
        <rFont val="Times New Roman"/>
        <family val="1"/>
      </rPr>
      <t xml:space="preserve">i.e. "Match" or "Other Funding" </t>
    </r>
  </si>
  <si>
    <r>
      <t xml:space="preserve">Equipment Narrative (In-Kind) </t>
    </r>
    <r>
      <rPr>
        <i/>
        <sz val="10"/>
        <color theme="1"/>
        <rFont val="Times New Roman"/>
        <family val="1"/>
      </rPr>
      <t xml:space="preserve">i.e. "Match" or "Other Funding" </t>
    </r>
  </si>
  <si>
    <r>
      <t xml:space="preserve">Supplies Narrative (Cash) </t>
    </r>
    <r>
      <rPr>
        <i/>
        <sz val="10"/>
        <color theme="1"/>
        <rFont val="Times New Roman"/>
        <family val="1"/>
      </rPr>
      <t xml:space="preserve">i.e. "Match" or "Other Funding" </t>
    </r>
  </si>
  <si>
    <r>
      <t xml:space="preserve">Supplies Narrative (In-Kind) </t>
    </r>
    <r>
      <rPr>
        <i/>
        <sz val="10"/>
        <color theme="1"/>
        <rFont val="Times New Roman"/>
        <family val="1"/>
      </rPr>
      <t xml:space="preserve">i.e. "Match" or "Other Funding" </t>
    </r>
  </si>
  <si>
    <r>
      <t xml:space="preserve">Contractual Services Narrative (Cash) </t>
    </r>
    <r>
      <rPr>
        <i/>
        <sz val="10"/>
        <color theme="1"/>
        <rFont val="Times New Roman"/>
        <family val="1"/>
      </rPr>
      <t xml:space="preserve">i.e. "Match" or "Other Funding" </t>
    </r>
  </si>
  <si>
    <r>
      <t xml:space="preserve">Contractual Services Narrative (In-Kind) </t>
    </r>
    <r>
      <rPr>
        <i/>
        <sz val="10"/>
        <color theme="1"/>
        <rFont val="Times New Roman"/>
        <family val="1"/>
      </rPr>
      <t xml:space="preserve">i.e. "Match" or "Other Funding" </t>
    </r>
  </si>
  <si>
    <r>
      <t xml:space="preserve">Consultant Narrative (Cash) </t>
    </r>
    <r>
      <rPr>
        <i/>
        <sz val="10"/>
        <color theme="1"/>
        <rFont val="Times New Roman"/>
        <family val="1"/>
      </rPr>
      <t xml:space="preserve">i.e. "Match" or "Other Funding" </t>
    </r>
  </si>
  <si>
    <r>
      <t xml:space="preserve">Consultant Narrative (In-Kind) </t>
    </r>
    <r>
      <rPr>
        <i/>
        <sz val="10"/>
        <color theme="1"/>
        <rFont val="Times New Roman"/>
        <family val="1"/>
      </rPr>
      <t xml:space="preserve">i.e. "Match" or "Other Funding" </t>
    </r>
  </si>
  <si>
    <r>
      <t xml:space="preserve">Construction Narrative (Cash) </t>
    </r>
    <r>
      <rPr>
        <i/>
        <sz val="10"/>
        <color theme="1"/>
        <rFont val="Times New Roman"/>
        <family val="1"/>
      </rPr>
      <t xml:space="preserve">i.e. "Match" or "Other Funding" </t>
    </r>
  </si>
  <si>
    <r>
      <t xml:space="preserve">Construction Narrative (In-Kind) </t>
    </r>
    <r>
      <rPr>
        <i/>
        <sz val="10"/>
        <color theme="1"/>
        <rFont val="Times New Roman"/>
        <family val="1"/>
      </rPr>
      <t xml:space="preserve">i.e. "Match" or "Other Funding" </t>
    </r>
  </si>
  <si>
    <r>
      <t xml:space="preserve">Occupancy Narrative (Cash) </t>
    </r>
    <r>
      <rPr>
        <i/>
        <sz val="10"/>
        <color theme="1"/>
        <rFont val="Times New Roman"/>
        <family val="1"/>
      </rPr>
      <t xml:space="preserve">i.e. "Match" or "Other Funding" </t>
    </r>
  </si>
  <si>
    <r>
      <t xml:space="preserve">Occupancy Narrative (In-Kind) </t>
    </r>
    <r>
      <rPr>
        <i/>
        <sz val="10"/>
        <color theme="1"/>
        <rFont val="Times New Roman"/>
        <family val="1"/>
      </rPr>
      <t xml:space="preserve">i.e. "Match" or "Other Funding" </t>
    </r>
  </si>
  <si>
    <r>
      <t xml:space="preserve">R &amp; D Narrative (Cash) </t>
    </r>
    <r>
      <rPr>
        <i/>
        <sz val="10"/>
        <color theme="1"/>
        <rFont val="Times New Roman"/>
        <family val="1"/>
      </rPr>
      <t xml:space="preserve">i.e. "Match" or "Other Funding" </t>
    </r>
  </si>
  <si>
    <r>
      <t xml:space="preserve">R &amp; D Narrative (In-Kind) </t>
    </r>
    <r>
      <rPr>
        <i/>
        <sz val="10"/>
        <color theme="1"/>
        <rFont val="Times New Roman"/>
        <family val="1"/>
      </rPr>
      <t xml:space="preserve">i.e. "Match" or "Other Funding" </t>
    </r>
  </si>
  <si>
    <r>
      <t xml:space="preserve">Telecommunications Narrative (Cash) </t>
    </r>
    <r>
      <rPr>
        <i/>
        <sz val="10"/>
        <color theme="1"/>
        <rFont val="Times New Roman"/>
        <family val="1"/>
      </rPr>
      <t xml:space="preserve">i.e. "Match" or "Other Funding" </t>
    </r>
  </si>
  <si>
    <r>
      <t xml:space="preserve">Telecommunications Narrative (in-Kind) </t>
    </r>
    <r>
      <rPr>
        <i/>
        <sz val="10"/>
        <color theme="1"/>
        <rFont val="Times New Roman"/>
        <family val="1"/>
      </rPr>
      <t xml:space="preserve">i.e. "Match" or "Other Funding" </t>
    </r>
  </si>
  <si>
    <r>
      <t xml:space="preserve">Training &amp; Education Narrative (Cash) </t>
    </r>
    <r>
      <rPr>
        <i/>
        <sz val="10"/>
        <color theme="1"/>
        <rFont val="Times New Roman"/>
        <family val="1"/>
      </rPr>
      <t xml:space="preserve">i.e. "Match" or "Other Funding" </t>
    </r>
  </si>
  <si>
    <r>
      <t xml:space="preserve">Training &amp; Education Narrative (In-Kind) </t>
    </r>
    <r>
      <rPr>
        <i/>
        <sz val="10"/>
        <color theme="1"/>
        <rFont val="Times New Roman"/>
        <family val="1"/>
      </rPr>
      <t xml:space="preserve">i.e. "Match" or "Other Funding" </t>
    </r>
  </si>
  <si>
    <r>
      <t xml:space="preserve">Direct Administrative Narrative (Cash) </t>
    </r>
    <r>
      <rPr>
        <i/>
        <sz val="10"/>
        <color theme="1"/>
        <rFont val="Times New Roman"/>
        <family val="1"/>
      </rPr>
      <t xml:space="preserve">i.e. "Match" or "Other Funding" </t>
    </r>
  </si>
  <si>
    <r>
      <t xml:space="preserve">Direct Administrative Narrative (In-Kind) </t>
    </r>
    <r>
      <rPr>
        <i/>
        <sz val="10"/>
        <color theme="1"/>
        <rFont val="Times New Roman"/>
        <family val="1"/>
      </rPr>
      <t xml:space="preserve">i.e. "Match" or "Other Funding" </t>
    </r>
  </si>
  <si>
    <r>
      <t xml:space="preserve">Other Cost Narrative (Cash) </t>
    </r>
    <r>
      <rPr>
        <i/>
        <sz val="10"/>
        <color theme="1"/>
        <rFont val="Times New Roman"/>
        <family val="1"/>
      </rPr>
      <t xml:space="preserve">i.e. "Match" or "Other Funding" </t>
    </r>
  </si>
  <si>
    <r>
      <t xml:space="preserve">Other Cost Narrative (In-Kind) </t>
    </r>
    <r>
      <rPr>
        <i/>
        <sz val="10"/>
        <color theme="1"/>
        <rFont val="Times New Roman"/>
        <family val="1"/>
      </rPr>
      <t xml:space="preserve">i.e. "Match" or "Other Funding" </t>
    </r>
  </si>
  <si>
    <r>
      <t xml:space="preserve">Indirect Cost Narrative (Cash) </t>
    </r>
    <r>
      <rPr>
        <i/>
        <sz val="10"/>
        <color theme="1"/>
        <rFont val="Times New Roman"/>
        <family val="1"/>
      </rPr>
      <t xml:space="preserve">i.e. "Match" or "Other Funding" </t>
    </r>
  </si>
  <si>
    <r>
      <t xml:space="preserve">Indirect Cost Narrative (In-Kind) </t>
    </r>
    <r>
      <rPr>
        <i/>
        <sz val="10"/>
        <color theme="1"/>
        <rFont val="Times New Roman"/>
        <family val="1"/>
      </rPr>
      <t xml:space="preserve">i.e. "Match" or "Other Funding" </t>
    </r>
  </si>
  <si>
    <t>Grant Number:</t>
  </si>
  <si>
    <t>Grant Number</t>
  </si>
  <si>
    <t>Cash Match</t>
  </si>
  <si>
    <t>In-Kind Match</t>
  </si>
  <si>
    <t>Cash Match Total</t>
  </si>
  <si>
    <t>In-Kind Match Total</t>
  </si>
  <si>
    <t xml:space="preserve">In-Kind Match Total </t>
  </si>
  <si>
    <r>
      <rPr>
        <b/>
        <sz val="16"/>
        <color theme="1"/>
        <rFont val="Times New Roman"/>
        <family val="1"/>
      </rPr>
      <t>SECTION B</t>
    </r>
    <r>
      <rPr>
        <b/>
        <sz val="14"/>
        <color theme="1"/>
        <rFont val="Times New Roman"/>
        <family val="1"/>
      </rPr>
      <t xml:space="preserve"> --</t>
    </r>
    <r>
      <rPr>
        <b/>
        <sz val="11"/>
        <color theme="1"/>
        <rFont val="Times New Roman"/>
        <family val="1"/>
      </rPr>
      <t xml:space="preserve"> </t>
    </r>
    <r>
      <rPr>
        <b/>
        <sz val="14"/>
        <color theme="1"/>
        <rFont val="Times New Roman"/>
        <family val="1"/>
      </rPr>
      <t>NON STATE OF ILLINOIS  FUNDS</t>
    </r>
    <r>
      <rPr>
        <b/>
        <sz val="11"/>
        <color theme="1"/>
        <rFont val="Times New Roman"/>
        <family val="1"/>
      </rPr>
      <t xml:space="preserve"> -- </t>
    </r>
    <r>
      <rPr>
        <b/>
        <sz val="14"/>
        <color theme="1"/>
        <rFont val="Times New Roman"/>
        <family val="1"/>
      </rPr>
      <t>CASH MATCH</t>
    </r>
  </si>
  <si>
    <t>SECTION B -- NON STATE OF ILLINOIS  FUNDS -- IN-KIND MATCH</t>
  </si>
  <si>
    <t>AGENCY : Commerce &amp; Econ. Opportunity</t>
  </si>
  <si>
    <t>Agency: Commerce &amp; Econ. Opportunity</t>
  </si>
  <si>
    <t>AGENCY: Commerce &amp; Econ. Opportunity</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</si>
  <si>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</si>
  <si>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</si>
  <si>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</si>
  <si>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</si>
  <si>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Budget Narrative Summary--When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</si>
  <si>
    <r>
      <t xml:space="preserve">3).  </t>
    </r>
    <r>
      <rPr>
        <b/>
        <u/>
        <sz val="10"/>
        <rFont val="Times New Roman"/>
        <family val="1"/>
      </rPr>
      <t>Travel</t>
    </r>
    <r>
      <rPr>
        <b/>
        <sz val="10"/>
        <rFont val="Times New Roman"/>
        <family val="1"/>
      </rPr>
      <t xml:space="preserve"> </t>
    </r>
    <r>
      <rPr>
        <b/>
        <i/>
        <sz val="10"/>
        <rFont val="Times New Roman"/>
        <family val="1"/>
      </rPr>
      <t>(2 CFR 200.474</t>
    </r>
    <r>
      <rPr>
        <b/>
        <sz val="10"/>
        <rFont val="Times New Roman"/>
        <family val="1"/>
      </rPr>
      <t>)</t>
    </r>
    <r>
      <rPr>
        <b/>
        <sz val="10"/>
        <color theme="1"/>
        <rFont val="Times New Roman"/>
        <family val="1"/>
      </rPr>
      <t xml:space="preserve">-- </t>
    </r>
    <r>
      <rPr>
        <sz val="10"/>
        <color theme="1"/>
        <rFont val="Times New Roman"/>
        <family val="1"/>
      </rPr>
      <t xml:space="preserve">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NOTE: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</si>
  <si>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Please enter grant number in Cell D3</t>
  </si>
  <si>
    <t>All nonzero entries below this row come from formulas &amp; should require no typing in cells below here</t>
  </si>
  <si>
    <t>Length of time=# of units of Basis</t>
  </si>
  <si>
    <t>You may change formula in Column H of this row to accommodate any rows you need to insert for items that add up to the State Total</t>
  </si>
  <si>
    <t>You may change formula in Column H of this row to accommodate any rows you need to insert for items that add up to the Cash Match</t>
  </si>
  <si>
    <t>You may change formula in Column H of this row to accommodate any rows you need to insert for items that add up to the In-Kind Match</t>
  </si>
  <si>
    <t>Give a brief description of items that you are claiming</t>
  </si>
  <si>
    <t>Formula in Column H links to State Total Formula above</t>
  </si>
  <si>
    <t>Formula in Column H links to Cash Match Total Formula above</t>
  </si>
  <si>
    <t>Formula in Column H links to In-Kind Match Total Formula above</t>
  </si>
  <si>
    <t>Formula in Column H adds Narrative section State Total, Cash Match Total, &amp; In-Kind Match Total</t>
  </si>
  <si>
    <t>You may change formula in Column I of this row to accommodate any rows you need to insert for items that add up to the State Total</t>
  </si>
  <si>
    <t>You may change formula in Column I of this row to accommodate any rows you need to insert for items that add up to the Cash Match</t>
  </si>
  <si>
    <t>You may change formula in Column I of this row to accommodate any rows you need to insert for items that add up to the In-Kind Match</t>
  </si>
  <si>
    <t>Formula in Column I links to State Total Formula above</t>
  </si>
  <si>
    <t>Formula in Column I links to Cash Match Total Formula above</t>
  </si>
  <si>
    <t>Formula in Column I links to In-Kind Match Total Formula above</t>
  </si>
  <si>
    <t>Formula in Column I adds Narrative section State Total, Cash Match Total, &amp; In-Kind Match Total</t>
  </si>
  <si>
    <t>You may change formula in Column G of this row to accommodate any rows you need to insert for items that add up to the State Total</t>
  </si>
  <si>
    <t>You may change formula in Column G of this row to accommodate any rows you need to insert for items that add up to the Cash Match</t>
  </si>
  <si>
    <t>You may change formula in Column G of this row to accommodate any rows you need to insert for items that add up to the In-Kind Match</t>
  </si>
  <si>
    <t>Formula in Column G links to State Total Formula above</t>
  </si>
  <si>
    <t>Formula in Column G links to Cash Match Total Formula above</t>
  </si>
  <si>
    <t>Formula in Column G links to In-Kind Match Total Formula above</t>
  </si>
  <si>
    <t>Formula in Column G adds Narrative section State Total, Cash Match Total, &amp; In-Kind Match Total</t>
  </si>
  <si>
    <t>Please make no entries on this sheet, all numbers are formulas</t>
  </si>
  <si>
    <r>
      <rPr>
        <sz val="9"/>
        <color theme="1"/>
        <rFont val="Times New Roman"/>
        <family val="1"/>
      </rPr>
      <t>15</t>
    </r>
    <r>
      <rPr>
        <b/>
        <sz val="9"/>
        <color theme="1"/>
        <rFont val="Times New Roman"/>
        <family val="1"/>
      </rPr>
      <t xml:space="preserve">. A. </t>
    </r>
    <r>
      <rPr>
        <b/>
        <i/>
        <u/>
        <sz val="9"/>
        <color theme="1"/>
        <rFont val="Times New Roman"/>
        <family val="1"/>
      </rPr>
      <t>Adult-Direct Training Costs: Occupational Skills Training ITA</t>
    </r>
  </si>
  <si>
    <r>
      <t xml:space="preserve">      B. </t>
    </r>
    <r>
      <rPr>
        <b/>
        <i/>
        <u/>
        <sz val="9"/>
        <color theme="1"/>
        <rFont val="Times New Roman"/>
        <family val="1"/>
      </rPr>
      <t>Adult-Direct Training Costs: Occupational Skills Training Non ITAs</t>
    </r>
  </si>
  <si>
    <r>
      <t xml:space="preserve">      C. </t>
    </r>
    <r>
      <rPr>
        <b/>
        <i/>
        <u/>
        <sz val="9"/>
        <color theme="1"/>
        <rFont val="Times New Roman"/>
        <family val="1"/>
      </rPr>
      <t>Adult-Direct Training Costs: Remedial Training/Pre-Vocational Services</t>
    </r>
  </si>
  <si>
    <r>
      <t xml:space="preserve">      D. </t>
    </r>
    <r>
      <rPr>
        <b/>
        <i/>
        <u/>
        <sz val="9"/>
        <color theme="1"/>
        <rFont val="Times New Roman"/>
        <family val="1"/>
      </rPr>
      <t>Adult-Work Based Training: Work Experience/Internships</t>
    </r>
  </si>
  <si>
    <r>
      <t xml:space="preserve">      E. </t>
    </r>
    <r>
      <rPr>
        <b/>
        <i/>
        <u/>
        <sz val="9"/>
        <color theme="1"/>
        <rFont val="Times New Roman"/>
        <family val="1"/>
      </rPr>
      <t>Adult-Work Based Training: On-the-Job Training (OJT)</t>
    </r>
  </si>
  <si>
    <r>
      <rPr>
        <b/>
        <u/>
        <sz val="10"/>
        <color theme="1"/>
        <rFont val="Times New Roman"/>
        <family val="1"/>
      </rPr>
      <t>Adult-Direct Training Costs Occupational Skills Training ITA</t>
    </r>
    <r>
      <rPr>
        <b/>
        <sz val="10"/>
        <color theme="1"/>
        <rFont val="Times New Roman"/>
        <family val="1"/>
      </rPr>
      <t xml:space="preserve"> Narrative (State): </t>
    </r>
  </si>
  <si>
    <r>
      <rPr>
        <b/>
        <u/>
        <sz val="10"/>
        <color theme="1"/>
        <rFont val="Times New Roman"/>
        <family val="1"/>
      </rPr>
      <t>Adult-Direct Training Costs Occupational Skills Training ITA</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</si>
  <si>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Adult-Direct Training Costs Occupational Skills Training ITA</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</si>
  <si>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Adult-Direct Training Costs Occupational Skills Training ITA</t>
    </r>
  </si>
  <si>
    <r>
      <rPr>
        <b/>
        <u/>
        <sz val="10"/>
        <color theme="1"/>
        <rFont val="Times New Roman"/>
        <family val="1"/>
      </rPr>
      <t>Adult-Direct Training Costs Occupational Skills Training Non ITAs</t>
    </r>
    <r>
      <rPr>
        <b/>
        <sz val="10"/>
        <color theme="1"/>
        <rFont val="Times New Roman"/>
        <family val="1"/>
      </rPr>
      <t xml:space="preserve"> Narrative (State): </t>
    </r>
  </si>
  <si>
    <r>
      <rPr>
        <b/>
        <u/>
        <sz val="10"/>
        <color theme="1"/>
        <rFont val="Times New Roman"/>
        <family val="1"/>
      </rPr>
      <t>Adult-Direct Training Costs Occupational Skills Training Non ITAs</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</si>
  <si>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Adult-Direct Training Costs Occupational Skills Training Non ITAs</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</si>
  <si>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Adult-Direct Training Costs Occupational Skills Training Non ITAs</t>
    </r>
  </si>
  <si>
    <r>
      <rPr>
        <b/>
        <u/>
        <sz val="10"/>
        <color theme="1"/>
        <rFont val="Times New Roman"/>
        <family val="1"/>
      </rPr>
      <t>Adult-Direct Training Costs Remedial Training/Pre-Vocational Services</t>
    </r>
    <r>
      <rPr>
        <b/>
        <sz val="10"/>
        <color theme="1"/>
        <rFont val="Times New Roman"/>
        <family val="1"/>
      </rPr>
      <t xml:space="preserve"> Narrative (State): </t>
    </r>
  </si>
  <si>
    <r>
      <rPr>
        <b/>
        <u/>
        <sz val="10"/>
        <color theme="1"/>
        <rFont val="Times New Roman"/>
        <family val="1"/>
      </rPr>
      <t>Adult-Direct Training Costs Remedial Training/Pre-Vocational Services</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</si>
  <si>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Adult-Direct Training Costs Remedial Training/Pre-Vocational Services</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</si>
  <si>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Adult-Direct Training Costs Remedial Training/Pre-Vocational Services</t>
    </r>
  </si>
  <si>
    <r>
      <rPr>
        <b/>
        <u/>
        <sz val="10"/>
        <color theme="1"/>
        <rFont val="Times New Roman"/>
        <family val="1"/>
      </rPr>
      <t>Adult-Work Based Training Work Experience/Internships</t>
    </r>
    <r>
      <rPr>
        <b/>
        <sz val="10"/>
        <color theme="1"/>
        <rFont val="Times New Roman"/>
        <family val="1"/>
      </rPr>
      <t xml:space="preserve"> Narrative (State): </t>
    </r>
  </si>
  <si>
    <r>
      <rPr>
        <b/>
        <u/>
        <sz val="10"/>
        <color theme="1"/>
        <rFont val="Times New Roman"/>
        <family val="1"/>
      </rPr>
      <t>Adult-Work Based Training Work Experience/Internships</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</si>
  <si>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Adult-Work Based Training Work Experience/Internships</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</si>
  <si>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Adult-Work Based Training Work Experience/Internships</t>
    </r>
  </si>
  <si>
    <r>
      <rPr>
        <b/>
        <u/>
        <sz val="10"/>
        <color theme="1"/>
        <rFont val="Times New Roman"/>
        <family val="1"/>
      </rPr>
      <t>Adult-Work Based Training On-the-Job Training (OJT)</t>
    </r>
    <r>
      <rPr>
        <b/>
        <sz val="10"/>
        <color theme="1"/>
        <rFont val="Times New Roman"/>
        <family val="1"/>
      </rPr>
      <t xml:space="preserve"> Narrative (State): </t>
    </r>
  </si>
  <si>
    <r>
      <rPr>
        <b/>
        <u/>
        <sz val="10"/>
        <color theme="1"/>
        <rFont val="Times New Roman"/>
        <family val="1"/>
      </rPr>
      <t>Adult-Work Based Training On-the-Job Training (OJT)</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</si>
  <si>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Adult-Work Based Training On-the-Job Training (OJT)</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</si>
  <si>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Adult-Work Based Training On-the-Job Training (OJT)</t>
    </r>
  </si>
  <si>
    <t>15A. Adult-Direct Training Costs: Occupational Skills Training ITA</t>
  </si>
  <si>
    <t>15B. Adult-Direct Training Costs: Occupational Skills Training Non ITAs</t>
  </si>
  <si>
    <t>15C. Adult-Direct Training Costs: Remedial Training/Pre-Vocational Services</t>
  </si>
  <si>
    <t>15D. Adult-Work Based Training: Work Experience/Internships</t>
  </si>
  <si>
    <r>
      <rPr>
        <b/>
        <sz val="10"/>
        <color theme="1"/>
        <rFont val="Times New Roman"/>
        <family val="1"/>
      </rPr>
      <t xml:space="preserve">15A). </t>
    </r>
    <r>
      <rPr>
        <b/>
        <u/>
        <sz val="10"/>
        <color theme="1"/>
        <rFont val="Times New Roman"/>
        <family val="1"/>
      </rPr>
      <t>Adult-Direct Training Costs Occupational Skills Training ITA:</t>
    </r>
    <r>
      <rPr>
        <sz val="10"/>
        <color theme="1"/>
        <rFont val="Times New Roman"/>
        <family val="1"/>
      </rPr>
      <t xml:space="preserve">  All payments made to a training institution or training provider for occupational classroom training authorized pursuant to an Individual Training Account (ITA).</t>
    </r>
  </si>
  <si>
    <r>
      <rPr>
        <b/>
        <sz val="10"/>
        <color theme="1"/>
        <rFont val="Times New Roman"/>
        <family val="1"/>
      </rPr>
      <t xml:space="preserve">15B). </t>
    </r>
    <r>
      <rPr>
        <b/>
        <u/>
        <sz val="10"/>
        <color theme="1"/>
        <rFont val="Times New Roman"/>
        <family val="1"/>
      </rPr>
      <t>Adult-Direct Training Costs Occupational Skills Training Non ITAs</t>
    </r>
    <r>
      <rPr>
        <sz val="10"/>
        <color theme="1"/>
        <rFont val="Times New Roman"/>
        <family val="1"/>
      </rPr>
      <t>:  All payments made to a training institution, training provider, including community based organizations, or other private organization of demonstrated effectiveness, for occupational classroom training authorized pursuant to a contract for training services, or other contractual arrangement that constitutes an exception to the use of an ITA.</t>
    </r>
  </si>
  <si>
    <r>
      <rPr>
        <b/>
        <sz val="10"/>
        <color theme="1"/>
        <rFont val="Times New Roman"/>
        <family val="1"/>
      </rPr>
      <t xml:space="preserve">15C). </t>
    </r>
    <r>
      <rPr>
        <b/>
        <u/>
        <sz val="10"/>
        <color theme="1"/>
        <rFont val="Times New Roman"/>
        <family val="1"/>
      </rPr>
      <t>Adult-Direct Training Costs Remedial Training/Pre-Vocational Services</t>
    </r>
    <r>
      <rPr>
        <sz val="10"/>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 </t>
    </r>
  </si>
  <si>
    <r>
      <rPr>
        <b/>
        <sz val="10"/>
        <color theme="1"/>
        <rFont val="Times New Roman"/>
        <family val="1"/>
      </rPr>
      <t xml:space="preserve">15D). </t>
    </r>
    <r>
      <rPr>
        <b/>
        <u/>
        <sz val="10"/>
        <color theme="1"/>
        <rFont val="Times New Roman"/>
        <family val="1"/>
      </rPr>
      <t>Adult-Work Based Training Work Experience/Internships</t>
    </r>
    <r>
      <rPr>
        <sz val="10"/>
        <color theme="1"/>
        <rFont val="Times New Roman"/>
        <family val="1"/>
      </rPr>
      <t xml:space="preserve">:  Cost associated with a planned, structured, time-limited learning experience that takes places in a workplace as a work experience, internship or job-shadowing (proposed 20 CFR § 683.170).  This also includes the wages and staff costs for the development and management of the work experience. </t>
    </r>
  </si>
  <si>
    <r>
      <rPr>
        <b/>
        <sz val="10"/>
        <color theme="1"/>
        <rFont val="Times New Roman"/>
        <family val="1"/>
      </rPr>
      <t xml:space="preserve">15E). </t>
    </r>
    <r>
      <rPr>
        <b/>
        <u/>
        <sz val="10"/>
        <color theme="1"/>
        <rFont val="Times New Roman"/>
        <family val="1"/>
      </rPr>
      <t>Adult-Work Based Training On-the-Job Training (OJT)</t>
    </r>
    <r>
      <rPr>
        <sz val="10"/>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 </t>
    </r>
  </si>
  <si>
    <r>
      <t xml:space="preserve">      F. </t>
    </r>
    <r>
      <rPr>
        <b/>
        <i/>
        <u/>
        <sz val="9"/>
        <color theme="1"/>
        <rFont val="Times New Roman"/>
        <family val="1"/>
      </rPr>
      <t>Adult-Other Program Costs</t>
    </r>
  </si>
  <si>
    <t>15E. Adult-Work Based Training: On-the-Job Training (OJT)</t>
  </si>
  <si>
    <t>15F. Adult-Other Program Costs</t>
  </si>
  <si>
    <r>
      <rPr>
        <b/>
        <u/>
        <sz val="10"/>
        <color theme="1"/>
        <rFont val="Times New Roman"/>
        <family val="1"/>
      </rPr>
      <t>Adult-Other Program Costs</t>
    </r>
    <r>
      <rPr>
        <b/>
        <sz val="10"/>
        <color theme="1"/>
        <rFont val="Times New Roman"/>
        <family val="1"/>
      </rPr>
      <t xml:space="preserve"> Narrative (State): </t>
    </r>
  </si>
  <si>
    <r>
      <rPr>
        <b/>
        <u/>
        <sz val="10"/>
        <color theme="1"/>
        <rFont val="Times New Roman"/>
        <family val="1"/>
      </rPr>
      <t>Adult-Other Program Costs</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</si>
  <si>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Adult-Other Program Costs</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</si>
  <si>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Adult-Other Program Costs</t>
    </r>
  </si>
  <si>
    <r>
      <rPr>
        <b/>
        <sz val="10"/>
        <color theme="1"/>
        <rFont val="Times New Roman"/>
        <family val="1"/>
      </rPr>
      <t xml:space="preserve">15F). </t>
    </r>
    <r>
      <rPr>
        <b/>
        <u/>
        <sz val="10"/>
        <color theme="1"/>
        <rFont val="Times New Roman"/>
        <family val="1"/>
      </rPr>
      <t>Adult-Other Program Costs</t>
    </r>
    <r>
      <rPr>
        <sz val="10"/>
        <color theme="1"/>
        <rFont val="Times New Roman"/>
        <family val="1"/>
      </rPr>
      <t>:  All other program costs related to providing services to adult participants not elsewhere classified.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</si>
</sst>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9"/>
      <name val="Times New Roman"/>
      <family val="1"/>
    </font>
    <font>
      <i/>
      <sz val="9"/>
      <name val="Times New Roman"/>
      <family val="1"/>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0" tint="-0.14999847407452621"/>
        <bgColor indexed="64"/>
      </patternFill>
    </fill>
  </fills>
  <borders count="62">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9" fontId="1" fillId="0" borderId="0" applyFont="0" applyFill="0" applyBorder="0" applyAlignment="0" applyProtection="0"/>
  </cellStyleXfs>
  <cellXfs count="66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0" fillId="0" borderId="0" xfId="0" applyBorder="1"/>
    <xf numFmtId="0" fontId="7" fillId="0" borderId="0" xfId="0" applyFont="1" applyAlignment="1">
      <alignment vertical="center"/>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Border="1" applyAlignment="1">
      <alignment vertical="center" wrapText="1"/>
    </xf>
    <xf numFmtId="44" fontId="6" fillId="4" borderId="17" xfId="2" applyNumberFormat="1" applyFont="1" applyBorder="1" applyAlignment="1">
      <alignment horizontal="left" vertical="center" wrapText="1"/>
    </xf>
    <xf numFmtId="0" fontId="2" fillId="0" borderId="0" xfId="0" applyFont="1"/>
    <xf numFmtId="0" fontId="2" fillId="0" borderId="16" xfId="0" applyFont="1" applyBorder="1"/>
    <xf numFmtId="0" fontId="2" fillId="0" borderId="0" xfId="0" applyFont="1" applyBorder="1"/>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0" fillId="0" borderId="0" xfId="0" applyNumberFormat="1" applyBorder="1"/>
    <xf numFmtId="0" fontId="25" fillId="0" borderId="0" xfId="0" applyFont="1" applyBorder="1" applyAlignment="1">
      <alignment vertical="top"/>
    </xf>
    <xf numFmtId="0" fontId="34" fillId="0" borderId="0" xfId="0" applyFont="1" applyBorder="1" applyAlignment="1">
      <alignment horizontal="right"/>
    </xf>
    <xf numFmtId="0" fontId="27" fillId="0" borderId="0" xfId="0" applyFont="1" applyBorder="1" applyAlignment="1">
      <alignment vertical="top" wrapText="1"/>
    </xf>
    <xf numFmtId="0" fontId="2" fillId="0" borderId="20" xfId="0" applyFont="1" applyBorder="1" applyAlignment="1">
      <alignment horizontal="center"/>
    </xf>
    <xf numFmtId="42" fontId="26" fillId="0" borderId="0" xfId="0" applyNumberFormat="1" applyFont="1" applyBorder="1"/>
    <xf numFmtId="0" fontId="20" fillId="0" borderId="0" xfId="0" applyFont="1" applyBorder="1"/>
    <xf numFmtId="0" fontId="28" fillId="0" borderId="0" xfId="0" applyFont="1" applyBorder="1"/>
    <xf numFmtId="0" fontId="29" fillId="0" borderId="0" xfId="0" applyFont="1" applyBorder="1"/>
    <xf numFmtId="0" fontId="27" fillId="0" borderId="20" xfId="0" applyFont="1" applyBorder="1" applyAlignment="1">
      <alignment horizontal="center" vertical="center" wrapText="1"/>
    </xf>
    <xf numFmtId="0" fontId="0" fillId="0" borderId="0" xfId="0" applyBorder="1" applyAlignment="1">
      <alignment horizontal="left"/>
    </xf>
    <xf numFmtId="0" fontId="2" fillId="0" borderId="0" xfId="0" applyFont="1" applyBorder="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6" fillId="0" borderId="0" xfId="0" applyFont="1"/>
    <xf numFmtId="0" fontId="0" fillId="0" borderId="0" xfId="0" applyBorder="1" applyAlignment="1">
      <alignment horizontal="right"/>
    </xf>
    <xf numFmtId="0" fontId="29" fillId="0" borderId="23" xfId="0" applyFont="1" applyBorder="1"/>
    <xf numFmtId="0" fontId="29" fillId="0" borderId="24" xfId="0" applyFont="1" applyBorder="1"/>
    <xf numFmtId="0" fontId="42" fillId="0" borderId="24" xfId="0" applyFont="1" applyBorder="1" applyAlignment="1">
      <alignment horizontal="center"/>
    </xf>
    <xf numFmtId="0" fontId="17" fillId="0" borderId="24" xfId="0" applyFont="1" applyBorder="1" applyAlignment="1">
      <alignment horizontal="center"/>
    </xf>
    <xf numFmtId="0" fontId="42" fillId="0" borderId="19" xfId="0" applyFont="1" applyBorder="1" applyAlignment="1">
      <alignment horizontal="center"/>
    </xf>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xf>
    <xf numFmtId="0" fontId="6" fillId="0" borderId="0" xfId="0" applyFont="1" applyAlignment="1">
      <alignment horizontal="left" vertical="center"/>
    </xf>
    <xf numFmtId="0" fontId="45" fillId="0" borderId="0" xfId="0" applyFont="1" applyAlignment="1">
      <alignment horizontal="left" vertical="center"/>
    </xf>
    <xf numFmtId="0" fontId="6" fillId="0" borderId="0" xfId="0" applyFont="1" applyBorder="1" applyAlignment="1">
      <alignment horizontal="left" vertical="center" indent="3"/>
    </xf>
    <xf numFmtId="0" fontId="37" fillId="0" borderId="0" xfId="0" applyFont="1" applyBorder="1" applyAlignment="1">
      <alignment horizontal="left"/>
    </xf>
    <xf numFmtId="0" fontId="0" fillId="0" borderId="0" xfId="0" applyFont="1"/>
    <xf numFmtId="0" fontId="48" fillId="0" borderId="0" xfId="0" applyFont="1" applyAlignment="1">
      <alignment horizontal="center" vertical="center"/>
    </xf>
    <xf numFmtId="0" fontId="48"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5" fillId="0" borderId="0" xfId="0" applyFont="1" applyBorder="1" applyAlignment="1">
      <alignment horizontal="left" vertical="center"/>
    </xf>
    <xf numFmtId="0" fontId="15" fillId="0" borderId="0" xfId="0" applyFont="1" applyBorder="1" applyAlignment="1">
      <alignment horizontal="left" vertical="center" indent="3"/>
    </xf>
    <xf numFmtId="0" fontId="47"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44" fontId="0" fillId="0" borderId="0" xfId="0" applyNumberFormat="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Border="1" applyAlignment="1">
      <alignment vertical="center" wrapText="1"/>
    </xf>
    <xf numFmtId="0" fontId="41" fillId="0" borderId="0" xfId="0" applyFont="1"/>
    <xf numFmtId="0" fontId="34" fillId="0" borderId="0" xfId="0" applyFont="1"/>
    <xf numFmtId="0" fontId="16" fillId="0" borderId="0" xfId="0" applyFont="1"/>
    <xf numFmtId="0" fontId="6" fillId="0" borderId="0" xfId="0" applyFont="1" applyBorder="1" applyAlignment="1">
      <alignment horizontal="left" vertical="center"/>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0" fontId="50" fillId="0" borderId="0" xfId="0" applyFont="1" applyBorder="1" applyAlignment="1">
      <alignment vertical="center" wrapText="1"/>
    </xf>
    <xf numFmtId="0" fontId="17" fillId="0" borderId="0" xfId="0" applyFont="1" applyBorder="1" applyAlignment="1">
      <alignment horizontal="left" vertical="center"/>
    </xf>
    <xf numFmtId="0" fontId="55" fillId="0" borderId="0" xfId="0" applyFont="1" applyBorder="1" applyAlignment="1">
      <alignment horizontal="left"/>
    </xf>
    <xf numFmtId="0" fontId="12" fillId="0" borderId="0" xfId="0" applyFont="1" applyBorder="1"/>
    <xf numFmtId="0" fontId="2" fillId="0" borderId="20" xfId="0" applyFont="1" applyBorder="1" applyAlignment="1">
      <alignment horizontal="center" vertical="center"/>
    </xf>
    <xf numFmtId="0" fontId="34" fillId="0" borderId="0" xfId="0" applyFont="1" applyBorder="1" applyAlignment="1">
      <alignment horizontal="right"/>
    </xf>
    <xf numFmtId="0" fontId="2" fillId="0" borderId="0" xfId="0" applyFont="1" applyBorder="1" applyAlignment="1">
      <alignment horizontal="left"/>
    </xf>
    <xf numFmtId="0" fontId="30" fillId="0" borderId="20" xfId="0" applyFont="1" applyBorder="1" applyAlignment="1">
      <alignment horizontal="center" vertical="top" wrapText="1"/>
    </xf>
    <xf numFmtId="0" fontId="29" fillId="0" borderId="0" xfId="0" applyFont="1" applyBorder="1" applyAlignment="1"/>
    <xf numFmtId="0" fontId="27" fillId="0" borderId="20" xfId="0" applyFont="1" applyBorder="1" applyAlignment="1">
      <alignment horizontal="center" vertical="center" wrapText="1"/>
    </xf>
    <xf numFmtId="0" fontId="6" fillId="0" borderId="27" xfId="0" applyFont="1" applyBorder="1"/>
    <xf numFmtId="0" fontId="16" fillId="0" borderId="27" xfId="0" applyFont="1" applyBorder="1"/>
    <xf numFmtId="0" fontId="6" fillId="0" borderId="0" xfId="0" applyFont="1" applyBorder="1" applyAlignment="1">
      <alignment horizontal="left" vertical="center"/>
    </xf>
    <xf numFmtId="0" fontId="6" fillId="0" borderId="0" xfId="0" applyFont="1" applyBorder="1" applyAlignment="1">
      <alignment horizontal="center"/>
    </xf>
    <xf numFmtId="0" fontId="30" fillId="0" borderId="20"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0" fontId="0" fillId="0" borderId="0" xfId="0"/>
    <xf numFmtId="0" fontId="0" fillId="0" borderId="0" xfId="0" applyBorder="1"/>
    <xf numFmtId="0" fontId="2" fillId="0" borderId="0" xfId="0" applyFont="1" applyBorder="1"/>
    <xf numFmtId="0" fontId="29" fillId="0" borderId="0" xfId="0" applyFont="1" applyBorder="1" applyAlignment="1"/>
    <xf numFmtId="0" fontId="29" fillId="0" borderId="0" xfId="0" applyFont="1" applyBorder="1" applyAlignment="1">
      <alignment horizontal="left" indent="2"/>
    </xf>
    <xf numFmtId="0" fontId="17" fillId="0" borderId="0" xfId="0" applyFont="1" applyBorder="1" applyAlignment="1">
      <alignment horizontal="right" vertical="center"/>
    </xf>
    <xf numFmtId="42" fontId="26" fillId="0" borderId="0" xfId="0" applyNumberFormat="1" applyFont="1" applyBorder="1" applyAlignment="1">
      <alignment vertical="top"/>
    </xf>
    <xf numFmtId="0" fontId="3" fillId="0" borderId="7" xfId="0" applyFont="1" applyBorder="1" applyAlignment="1">
      <alignment horizontal="left" vertical="center"/>
    </xf>
    <xf numFmtId="0" fontId="16" fillId="3" borderId="9" xfId="0" applyFont="1" applyFill="1" applyBorder="1" applyAlignment="1">
      <alignment horizontal="left" vertical="center" wrapText="1"/>
    </xf>
    <xf numFmtId="0" fontId="16" fillId="0" borderId="25" xfId="0" applyFont="1" applyBorder="1" applyAlignment="1">
      <alignment horizontal="left" vertical="center"/>
    </xf>
    <xf numFmtId="0" fontId="53" fillId="0" borderId="0" xfId="0" applyFont="1" applyBorder="1" applyAlignment="1">
      <alignment horizontal="center" vertical="center" wrapText="1"/>
    </xf>
    <xf numFmtId="0" fontId="16" fillId="3" borderId="8" xfId="0" applyFont="1" applyFill="1" applyBorder="1" applyAlignment="1">
      <alignment horizontal="left" vertical="center" wrapText="1"/>
    </xf>
    <xf numFmtId="0" fontId="3" fillId="0" borderId="18" xfId="0" applyFont="1" applyBorder="1" applyAlignment="1">
      <alignment horizontal="left" vertical="center"/>
    </xf>
    <xf numFmtId="0" fontId="3" fillId="3" borderId="18"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53" fillId="0" borderId="0" xfId="0" applyFont="1" applyBorder="1" applyAlignment="1">
      <alignment vertical="center" wrapText="1"/>
    </xf>
    <xf numFmtId="0" fontId="37" fillId="0" borderId="0" xfId="0" applyFont="1" applyBorder="1"/>
    <xf numFmtId="0" fontId="53" fillId="0" borderId="0" xfId="0" applyFont="1" applyBorder="1"/>
    <xf numFmtId="0" fontId="13" fillId="0" borderId="7" xfId="0" applyFont="1" applyBorder="1"/>
    <xf numFmtId="0" fontId="13" fillId="0" borderId="9" xfId="0" applyFont="1" applyBorder="1"/>
    <xf numFmtId="0" fontId="3" fillId="0" borderId="0" xfId="0" applyFont="1"/>
    <xf numFmtId="0" fontId="3" fillId="0" borderId="7"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44" fontId="6" fillId="2" borderId="17" xfId="0" applyNumberFormat="1" applyFont="1" applyFill="1" applyBorder="1" applyAlignment="1">
      <alignment horizontal="left" vertical="center" wrapText="1"/>
    </xf>
    <xf numFmtId="44" fontId="6" fillId="2" borderId="19" xfId="0" applyNumberFormat="1" applyFont="1" applyFill="1" applyBorder="1" applyAlignment="1">
      <alignment horizontal="left" vertical="center" wrapText="1"/>
    </xf>
    <xf numFmtId="44" fontId="6" fillId="2" borderId="24" xfId="0" applyNumberFormat="1" applyFont="1" applyFill="1" applyBorder="1" applyAlignment="1">
      <alignment horizontal="left" vertical="center" wrapText="1"/>
    </xf>
    <xf numFmtId="44" fontId="6" fillId="2" borderId="20" xfId="0" applyNumberFormat="1" applyFont="1" applyFill="1" applyBorder="1" applyAlignment="1">
      <alignment vertical="center" wrapText="1"/>
    </xf>
    <xf numFmtId="44" fontId="6" fillId="4" borderId="26" xfId="2" applyNumberFormat="1" applyFont="1" applyBorder="1" applyAlignment="1">
      <alignment horizontal="left" vertical="center" wrapText="1"/>
    </xf>
    <xf numFmtId="44" fontId="6" fillId="4" borderId="21" xfId="2" applyNumberFormat="1" applyFont="1" applyBorder="1" applyAlignment="1">
      <alignment horizontal="left" vertical="center" wrapText="1"/>
    </xf>
    <xf numFmtId="44" fontId="6" fillId="4" borderId="20" xfId="2" applyNumberFormat="1" applyFont="1" applyBorder="1" applyAlignment="1">
      <alignment horizontal="left" vertical="center" wrapText="1"/>
    </xf>
    <xf numFmtId="44" fontId="6" fillId="4" borderId="19" xfId="2" applyNumberFormat="1" applyFont="1" applyBorder="1" applyAlignment="1">
      <alignment horizontal="left" vertical="center" wrapText="1"/>
    </xf>
    <xf numFmtId="44" fontId="6" fillId="4" borderId="20" xfId="2" applyNumberFormat="1" applyFont="1" applyBorder="1" applyAlignment="1">
      <alignment vertical="center" wrapText="1"/>
    </xf>
    <xf numFmtId="44" fontId="24" fillId="6" borderId="17" xfId="4" applyNumberFormat="1" applyBorder="1" applyAlignment="1">
      <alignment horizontal="left" vertical="center" wrapText="1"/>
    </xf>
    <xf numFmtId="44" fontId="6" fillId="4" borderId="61" xfId="2" applyNumberFormat="1" applyFont="1" applyBorder="1" applyAlignment="1">
      <alignment vertical="center" wrapText="1"/>
    </xf>
    <xf numFmtId="44" fontId="6" fillId="2" borderId="36" xfId="0" applyNumberFormat="1" applyFont="1" applyFill="1" applyBorder="1" applyAlignment="1">
      <alignment vertical="center" wrapText="1"/>
    </xf>
    <xf numFmtId="44" fontId="6" fillId="4" borderId="36" xfId="2" applyNumberFormat="1" applyFont="1" applyBorder="1" applyAlignment="1">
      <alignment vertical="center" wrapText="1"/>
    </xf>
    <xf numFmtId="44" fontId="6" fillId="4" borderId="37" xfId="2" applyNumberFormat="1" applyFont="1" applyBorder="1" applyAlignment="1">
      <alignment vertical="center" wrapText="1"/>
    </xf>
    <xf numFmtId="44" fontId="6" fillId="2" borderId="39" xfId="0" applyNumberFormat="1" applyFont="1" applyFill="1" applyBorder="1" applyAlignment="1">
      <alignment horizontal="left" vertical="center" wrapText="1"/>
    </xf>
    <xf numFmtId="44" fontId="6" fillId="2" borderId="60" xfId="0" applyNumberFormat="1" applyFont="1" applyFill="1" applyBorder="1" applyAlignment="1">
      <alignment horizontal="left" vertical="center" wrapText="1"/>
    </xf>
    <xf numFmtId="44" fontId="26" fillId="0" borderId="0" xfId="0" applyNumberFormat="1" applyFont="1" applyBorder="1"/>
    <xf numFmtId="44" fontId="26" fillId="0" borderId="0" xfId="0" applyNumberFormat="1" applyFont="1" applyBorder="1" applyProtection="1"/>
    <xf numFmtId="44" fontId="42" fillId="0" borderId="0" xfId="0" applyNumberFormat="1" applyFont="1" applyBorder="1" applyAlignment="1">
      <alignment horizontal="left"/>
    </xf>
    <xf numFmtId="44" fontId="17" fillId="0" borderId="0" xfId="0" applyNumberFormat="1" applyFont="1" applyBorder="1"/>
    <xf numFmtId="44" fontId="56" fillId="0" borderId="0" xfId="0" applyNumberFormat="1" applyFont="1" applyBorder="1" applyAlignment="1">
      <alignment horizontal="left"/>
    </xf>
    <xf numFmtId="44" fontId="57" fillId="0" borderId="0" xfId="0" applyNumberFormat="1" applyFont="1" applyBorder="1"/>
    <xf numFmtId="44" fontId="42" fillId="0" borderId="0" xfId="0" applyNumberFormat="1" applyFont="1" applyBorder="1"/>
    <xf numFmtId="44" fontId="17" fillId="0" borderId="24" xfId="0" applyNumberFormat="1" applyFont="1" applyBorder="1"/>
    <xf numFmtId="44" fontId="17" fillId="0" borderId="19" xfId="0" applyNumberFormat="1" applyFont="1" applyBorder="1"/>
    <xf numFmtId="0" fontId="2" fillId="0" borderId="20" xfId="0" applyFont="1" applyBorder="1" applyAlignment="1">
      <alignment horizontal="center" vertical="center"/>
    </xf>
    <xf numFmtId="0" fontId="29" fillId="0" borderId="0" xfId="0" applyFont="1" applyBorder="1" applyAlignment="1"/>
    <xf numFmtId="44" fontId="24" fillId="6" borderId="39" xfId="4" applyNumberFormat="1" applyBorder="1" applyAlignment="1">
      <alignment horizontal="left" vertical="center" wrapText="1"/>
    </xf>
    <xf numFmtId="44" fontId="6" fillId="4" borderId="59" xfId="2" applyNumberFormat="1" applyFont="1" applyBorder="1" applyAlignment="1">
      <alignment horizontal="left" vertical="center" wrapText="1"/>
    </xf>
    <xf numFmtId="44" fontId="6" fillId="4" borderId="9" xfId="2" applyNumberFormat="1" applyFont="1" applyBorder="1" applyAlignment="1">
      <alignment horizontal="left" vertical="center" wrapText="1"/>
    </xf>
    <xf numFmtId="0" fontId="34" fillId="0" borderId="0" xfId="0" applyFont="1" applyBorder="1" applyAlignment="1">
      <alignment horizontal="right"/>
    </xf>
    <xf numFmtId="0" fontId="2" fillId="0" borderId="20" xfId="0" applyFont="1" applyBorder="1" applyAlignment="1">
      <alignment horizontal="center" vertical="center"/>
    </xf>
    <xf numFmtId="0" fontId="29" fillId="0" borderId="0" xfId="0" applyFont="1" applyBorder="1" applyAlignment="1"/>
    <xf numFmtId="0" fontId="25" fillId="0" borderId="0" xfId="0" applyFont="1" applyBorder="1" applyAlignment="1">
      <alignment vertical="center"/>
    </xf>
    <xf numFmtId="43" fontId="25" fillId="0" borderId="0" xfId="2" applyNumberFormat="1" applyFont="1" applyFill="1" applyBorder="1" applyAlignment="1">
      <alignment horizontal="left" vertical="center"/>
    </xf>
    <xf numFmtId="43" fontId="25" fillId="0" borderId="0" xfId="2" applyNumberFormat="1" applyFont="1" applyFill="1" applyBorder="1" applyAlignment="1">
      <alignment horizontal="left" vertical="center"/>
    </xf>
    <xf numFmtId="0" fontId="0" fillId="0" borderId="0" xfId="0"/>
    <xf numFmtId="0" fontId="0" fillId="0" borderId="0" xfId="0" applyFont="1" applyBorder="1" applyAlignment="1">
      <alignment vertical="center" wrapText="1"/>
    </xf>
    <xf numFmtId="0" fontId="25" fillId="0" borderId="0" xfId="0" applyFont="1" applyBorder="1" applyAlignment="1">
      <alignment vertical="center"/>
    </xf>
    <xf numFmtId="43" fontId="25" fillId="0" borderId="0" xfId="2" applyNumberFormat="1" applyFont="1" applyFill="1" applyBorder="1" applyAlignment="1">
      <alignment horizontal="left" vertical="center"/>
    </xf>
    <xf numFmtId="0" fontId="0" fillId="0" borderId="0" xfId="0"/>
    <xf numFmtId="6" fontId="28" fillId="0" borderId="0" xfId="0" applyNumberFormat="1" applyFont="1" applyAlignment="1">
      <alignment horizontal="left"/>
    </xf>
    <xf numFmtId="0" fontId="0" fillId="0" borderId="0" xfId="0"/>
    <xf numFmtId="0" fontId="28" fillId="0" borderId="0" xfId="0" applyFont="1"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0" fontId="2" fillId="0" borderId="0" xfId="0" applyFont="1" applyBorder="1"/>
    <xf numFmtId="0" fontId="29" fillId="0" borderId="0" xfId="0" applyFont="1" applyBorder="1"/>
    <xf numFmtId="6" fontId="28" fillId="0" borderId="0" xfId="0" applyNumberFormat="1" applyFont="1" applyBorder="1" applyAlignment="1">
      <alignment horizontal="left"/>
    </xf>
    <xf numFmtId="6" fontId="28" fillId="0" borderId="0" xfId="0" applyNumberFormat="1" applyFont="1" applyAlignment="1">
      <alignment horizontal="left"/>
    </xf>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0" fontId="2" fillId="0" borderId="0" xfId="0" applyFont="1" applyBorder="1"/>
    <xf numFmtId="0" fontId="29" fillId="0" borderId="0" xfId="0" applyFont="1" applyBorder="1"/>
    <xf numFmtId="6" fontId="28" fillId="0" borderId="0" xfId="0" applyNumberFormat="1" applyFont="1" applyBorder="1" applyAlignment="1">
      <alignment horizontal="left"/>
    </xf>
    <xf numFmtId="6" fontId="28" fillId="0" borderId="0" xfId="0" applyNumberFormat="1" applyFont="1" applyAlignment="1">
      <alignment horizontal="left"/>
    </xf>
    <xf numFmtId="0" fontId="2" fillId="0" borderId="0" xfId="0" applyFont="1"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xf numFmtId="6" fontId="28" fillId="0" borderId="0" xfId="0" applyNumberFormat="1" applyFont="1" applyAlignment="1">
      <alignment horizontal="left"/>
    </xf>
    <xf numFmtId="0" fontId="0" fillId="0" borderId="0" xfId="0"/>
    <xf numFmtId="0" fontId="0" fillId="0" borderId="0" xfId="0" applyBorder="1"/>
    <xf numFmtId="0" fontId="0" fillId="0" borderId="0" xfId="0" applyFill="1"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6" fontId="28" fillId="0" borderId="0" xfId="0" applyNumberFormat="1" applyFont="1" applyAlignment="1">
      <alignment horizontal="left"/>
    </xf>
    <xf numFmtId="0" fontId="25" fillId="0" borderId="0" xfId="0" applyFont="1" applyBorder="1"/>
    <xf numFmtId="0" fontId="2" fillId="0" borderId="20" xfId="0" applyFont="1" applyBorder="1" applyAlignment="1">
      <alignment horizontal="center" vertical="center"/>
    </xf>
    <xf numFmtId="0" fontId="34" fillId="0" borderId="0" xfId="0" applyFont="1" applyBorder="1" applyAlignment="1">
      <alignment horizontal="right"/>
    </xf>
    <xf numFmtId="0" fontId="29" fillId="0" borderId="0" xfId="0" applyFont="1" applyBorder="1" applyAlignment="1"/>
    <xf numFmtId="43" fontId="6" fillId="7" borderId="27" xfId="0" applyNumberFormat="1" applyFont="1" applyFill="1" applyBorder="1"/>
    <xf numFmtId="166" fontId="18" fillId="7" borderId="19" xfId="0" applyNumberFormat="1" applyFont="1" applyFill="1" applyBorder="1" applyAlignment="1">
      <alignment horizontal="left"/>
    </xf>
    <xf numFmtId="44" fontId="6" fillId="7" borderId="19" xfId="0" applyNumberFormat="1" applyFont="1" applyFill="1" applyBorder="1" applyAlignment="1">
      <alignment horizontal="left" vertical="center" wrapText="1"/>
    </xf>
    <xf numFmtId="44" fontId="6" fillId="7" borderId="20" xfId="2" applyNumberFormat="1" applyFont="1" applyFill="1" applyBorder="1" applyAlignment="1">
      <alignment horizontal="left" vertical="center" wrapText="1"/>
    </xf>
    <xf numFmtId="44" fontId="6" fillId="7" borderId="26" xfId="2" applyNumberFormat="1" applyFont="1" applyFill="1" applyBorder="1" applyAlignment="1">
      <alignment horizontal="left" vertical="center" wrapText="1"/>
    </xf>
    <xf numFmtId="0" fontId="60" fillId="7" borderId="27" xfId="0" applyFont="1" applyFill="1" applyBorder="1"/>
    <xf numFmtId="0" fontId="61" fillId="7" borderId="19" xfId="0" applyFont="1" applyFill="1" applyBorder="1" applyAlignment="1">
      <alignment horizontal="left"/>
    </xf>
    <xf numFmtId="44" fontId="60" fillId="7" borderId="19" xfId="0" applyNumberFormat="1" applyFont="1" applyFill="1" applyBorder="1" applyAlignment="1">
      <alignment horizontal="left" vertical="center" wrapText="1"/>
    </xf>
    <xf numFmtId="44" fontId="60" fillId="7" borderId="20" xfId="2" applyNumberFormat="1" applyFont="1" applyFill="1" applyBorder="1" applyAlignment="1">
      <alignment horizontal="left" vertical="center" wrapText="1"/>
    </xf>
    <xf numFmtId="44" fontId="60" fillId="7" borderId="26" xfId="2" applyNumberFormat="1" applyFont="1" applyFill="1" applyBorder="1" applyAlignment="1">
      <alignment horizontal="left" vertical="center" wrapText="1"/>
    </xf>
    <xf numFmtId="0" fontId="6" fillId="7" borderId="27" xfId="0" applyFont="1" applyFill="1" applyBorder="1"/>
    <xf numFmtId="0" fontId="18" fillId="7" borderId="19" xfId="0" applyFont="1" applyFill="1" applyBorder="1" applyAlignment="1">
      <alignment horizontal="left"/>
    </xf>
    <xf numFmtId="0" fontId="18" fillId="7" borderId="19" xfId="0" applyFont="1" applyFill="1" applyBorder="1"/>
    <xf numFmtId="44" fontId="6" fillId="7" borderId="21" xfId="2" applyNumberFormat="1" applyFont="1" applyFill="1" applyBorder="1" applyAlignment="1">
      <alignment horizontal="left" vertical="center" wrapText="1"/>
    </xf>
    <xf numFmtId="0" fontId="53" fillId="7" borderId="0" xfId="0" applyFont="1" applyFill="1" applyBorder="1" applyAlignment="1">
      <alignment horizontal="center" vertical="center" wrapText="1"/>
    </xf>
    <xf numFmtId="0" fontId="27" fillId="7" borderId="0" xfId="0" applyFont="1" applyFill="1" applyBorder="1" applyAlignment="1">
      <alignment vertical="top" wrapText="1"/>
    </xf>
    <xf numFmtId="0" fontId="27" fillId="7" borderId="20" xfId="0" applyFont="1" applyFill="1" applyBorder="1" applyAlignment="1">
      <alignment horizontal="center" vertical="top" wrapText="1"/>
    </xf>
    <xf numFmtId="44" fontId="27" fillId="7" borderId="0" xfId="0" applyNumberFormat="1" applyFont="1" applyFill="1" applyBorder="1" applyAlignment="1">
      <alignment vertical="top" wrapText="1"/>
    </xf>
    <xf numFmtId="44" fontId="26" fillId="7" borderId="0" xfId="0" applyNumberFormat="1" applyFont="1" applyFill="1" applyBorder="1"/>
    <xf numFmtId="0" fontId="28" fillId="7" borderId="0" xfId="0" applyFont="1" applyFill="1" applyBorder="1" applyAlignment="1">
      <alignment horizontal="center" vertical="top" wrapText="1"/>
    </xf>
    <xf numFmtId="44" fontId="28" fillId="7" borderId="0" xfId="0" applyNumberFormat="1" applyFont="1" applyFill="1" applyBorder="1" applyAlignment="1">
      <alignment vertical="top" wrapText="1"/>
    </xf>
    <xf numFmtId="44" fontId="35" fillId="7" borderId="0" xfId="0" applyNumberFormat="1" applyFont="1" applyFill="1" applyBorder="1"/>
    <xf numFmtId="0" fontId="2" fillId="7" borderId="0" xfId="0" applyFont="1" applyFill="1" applyBorder="1"/>
    <xf numFmtId="44" fontId="2" fillId="7" borderId="0" xfId="0" applyNumberFormat="1" applyFont="1" applyFill="1" applyBorder="1"/>
    <xf numFmtId="6" fontId="28" fillId="7" borderId="0" xfId="0" applyNumberFormat="1" applyFont="1" applyFill="1" applyBorder="1" applyAlignment="1">
      <alignment horizontal="left"/>
    </xf>
    <xf numFmtId="44" fontId="2" fillId="7" borderId="0" xfId="0" applyNumberFormat="1" applyFont="1" applyFill="1" applyBorder="1" applyAlignment="1">
      <alignment horizontal="left"/>
    </xf>
    <xf numFmtId="44" fontId="28" fillId="7" borderId="0" xfId="0" applyNumberFormat="1" applyFont="1" applyFill="1" applyBorder="1"/>
    <xf numFmtId="0" fontId="0" fillId="7" borderId="0" xfId="0" applyFill="1" applyBorder="1"/>
    <xf numFmtId="42" fontId="0" fillId="7" borderId="0" xfId="0" applyNumberFormat="1" applyFill="1" applyBorder="1"/>
    <xf numFmtId="44" fontId="0" fillId="7" borderId="0" xfId="0" applyNumberFormat="1" applyFill="1" applyBorder="1"/>
    <xf numFmtId="0" fontId="3" fillId="7" borderId="10" xfId="0" applyFont="1" applyFill="1" applyBorder="1" applyAlignment="1">
      <alignment vertical="top"/>
    </xf>
    <xf numFmtId="0" fontId="34" fillId="7" borderId="11" xfId="0" applyFont="1" applyFill="1" applyBorder="1" applyAlignment="1">
      <alignment vertical="top"/>
    </xf>
    <xf numFmtId="0" fontId="34" fillId="7" borderId="12" xfId="0" applyFont="1" applyFill="1" applyBorder="1" applyAlignment="1">
      <alignment vertical="top"/>
    </xf>
    <xf numFmtId="0" fontId="34" fillId="7" borderId="13" xfId="0" applyFont="1" applyFill="1" applyBorder="1" applyAlignment="1">
      <alignment vertical="top"/>
    </xf>
    <xf numFmtId="0" fontId="34" fillId="7" borderId="0" xfId="0" applyFont="1" applyFill="1" applyBorder="1" applyAlignment="1">
      <alignment vertical="top"/>
    </xf>
    <xf numFmtId="0" fontId="34" fillId="7" borderId="14" xfId="0" applyFont="1" applyFill="1" applyBorder="1" applyAlignment="1">
      <alignment vertical="top"/>
    </xf>
    <xf numFmtId="0" fontId="34" fillId="7" borderId="15" xfId="0" applyFont="1" applyFill="1" applyBorder="1" applyAlignment="1">
      <alignment vertical="top"/>
    </xf>
    <xf numFmtId="0" fontId="34" fillId="7" borderId="16" xfId="0" applyFont="1" applyFill="1" applyBorder="1" applyAlignment="1">
      <alignment vertical="top"/>
    </xf>
    <xf numFmtId="0" fontId="0" fillId="7" borderId="16" xfId="0" applyFill="1" applyBorder="1"/>
    <xf numFmtId="0" fontId="26" fillId="7" borderId="16" xfId="0" applyFont="1" applyFill="1" applyBorder="1" applyAlignment="1">
      <alignment horizontal="right" vertical="center"/>
    </xf>
    <xf numFmtId="44" fontId="26" fillId="7" borderId="17" xfId="0" applyNumberFormat="1" applyFont="1" applyFill="1" applyBorder="1" applyAlignment="1">
      <alignment vertical="top"/>
    </xf>
    <xf numFmtId="0" fontId="3" fillId="7" borderId="11" xfId="0" applyFont="1" applyFill="1" applyBorder="1" applyAlignment="1">
      <alignment vertical="top"/>
    </xf>
    <xf numFmtId="0" fontId="25" fillId="7" borderId="11" xfId="0" applyFont="1" applyFill="1" applyBorder="1" applyAlignment="1">
      <alignment vertical="top"/>
    </xf>
    <xf numFmtId="0" fontId="25" fillId="7" borderId="12" xfId="0" applyFont="1" applyFill="1" applyBorder="1" applyAlignment="1">
      <alignment vertical="top"/>
    </xf>
    <xf numFmtId="0" fontId="25" fillId="7" borderId="15" xfId="0" applyFont="1" applyFill="1" applyBorder="1" applyAlignment="1">
      <alignment vertical="top"/>
    </xf>
    <xf numFmtId="0" fontId="25" fillId="7" borderId="16" xfId="0" applyFont="1" applyFill="1" applyBorder="1" applyAlignment="1">
      <alignment vertical="top"/>
    </xf>
    <xf numFmtId="0" fontId="17" fillId="7" borderId="16" xfId="0" applyFont="1" applyFill="1" applyBorder="1" applyAlignment="1">
      <alignment horizontal="right" vertical="center"/>
    </xf>
    <xf numFmtId="0" fontId="20" fillId="7" borderId="0" xfId="0" applyFont="1" applyFill="1" applyBorder="1"/>
    <xf numFmtId="0" fontId="27" fillId="7" borderId="20" xfId="0" applyFont="1" applyFill="1" applyBorder="1" applyAlignment="1">
      <alignment horizontal="center" vertical="center" wrapText="1"/>
    </xf>
    <xf numFmtId="0" fontId="29" fillId="7" borderId="0" xfId="0" applyFont="1" applyFill="1" applyBorder="1"/>
    <xf numFmtId="0" fontId="25" fillId="7" borderId="0" xfId="0" applyFont="1" applyFill="1" applyBorder="1"/>
    <xf numFmtId="0" fontId="25" fillId="7" borderId="0" xfId="0" applyFont="1" applyFill="1" applyBorder="1" applyAlignment="1">
      <alignment horizontal="center"/>
    </xf>
    <xf numFmtId="42" fontId="25" fillId="7" borderId="0" xfId="0" applyNumberFormat="1" applyFont="1" applyFill="1" applyBorder="1"/>
    <xf numFmtId="44" fontId="37" fillId="7" borderId="0" xfId="0" applyNumberFormat="1" applyFont="1" applyFill="1" applyBorder="1"/>
    <xf numFmtId="0" fontId="3" fillId="7" borderId="13" xfId="0" applyFont="1" applyFill="1" applyBorder="1" applyAlignment="1">
      <alignment vertical="top"/>
    </xf>
    <xf numFmtId="0" fontId="25" fillId="7" borderId="13" xfId="0" applyFont="1" applyFill="1" applyBorder="1" applyAlignment="1">
      <alignment vertical="top"/>
    </xf>
    <xf numFmtId="0" fontId="25" fillId="7" borderId="0" xfId="0" applyFont="1" applyFill="1" applyBorder="1" applyAlignment="1">
      <alignment vertical="top"/>
    </xf>
    <xf numFmtId="0" fontId="25" fillId="7" borderId="14" xfId="0" applyFont="1" applyFill="1" applyBorder="1" applyAlignment="1">
      <alignment vertical="top"/>
    </xf>
    <xf numFmtId="0" fontId="53" fillId="7" borderId="0" xfId="0" applyFont="1" applyFill="1" applyBorder="1" applyAlignment="1">
      <alignment vertical="center" wrapText="1"/>
    </xf>
    <xf numFmtId="0" fontId="2" fillId="7" borderId="20" xfId="0" applyFont="1" applyFill="1" applyBorder="1" applyAlignment="1">
      <alignment horizontal="center" vertical="center"/>
    </xf>
    <xf numFmtId="0" fontId="26" fillId="7" borderId="0" xfId="0" applyFont="1" applyFill="1" applyBorder="1"/>
    <xf numFmtId="44" fontId="25" fillId="7" borderId="0" xfId="0" applyNumberFormat="1" applyFont="1" applyFill="1" applyBorder="1"/>
    <xf numFmtId="0" fontId="26" fillId="7" borderId="0" xfId="0" applyFont="1" applyFill="1" applyBorder="1" applyAlignment="1">
      <alignment horizontal="right"/>
    </xf>
    <xf numFmtId="44" fontId="29" fillId="7" borderId="0" xfId="0" applyNumberFormat="1" applyFont="1" applyFill="1" applyBorder="1"/>
    <xf numFmtId="0" fontId="2" fillId="7" borderId="13" xfId="0" applyFont="1" applyFill="1" applyBorder="1" applyAlignment="1">
      <alignment vertical="top"/>
    </xf>
    <xf numFmtId="0" fontId="41" fillId="7" borderId="0" xfId="0" applyFont="1" applyFill="1" applyBorder="1" applyAlignment="1">
      <alignment vertical="top"/>
    </xf>
    <xf numFmtId="0" fontId="34" fillId="0" borderId="0" xfId="0" applyFont="1" applyBorder="1" applyAlignment="1"/>
    <xf numFmtId="0" fontId="2" fillId="0" borderId="0" xfId="0" applyFont="1" applyBorder="1" applyAlignment="1">
      <alignment vertical="center"/>
    </xf>
    <xf numFmtId="0" fontId="29" fillId="0" borderId="0" xfId="0" applyFont="1" applyBorder="1" applyProtection="1">
      <protection locked="0"/>
    </xf>
    <xf numFmtId="0" fontId="2" fillId="0" borderId="0" xfId="0" applyFon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44" fontId="26" fillId="0" borderId="0" xfId="0" applyNumberFormat="1" applyFont="1" applyBorder="1" applyProtection="1">
      <protection locked="0"/>
    </xf>
    <xf numFmtId="0" fontId="0" fillId="0" borderId="0" xfId="0" applyProtection="1">
      <protection locked="0"/>
    </xf>
    <xf numFmtId="0" fontId="28" fillId="0" borderId="0" xfId="0" applyFont="1" applyBorder="1" applyProtection="1">
      <protection locked="0"/>
    </xf>
    <xf numFmtId="44" fontId="35" fillId="0" borderId="0" xfId="0" applyNumberFormat="1" applyFont="1" applyBorder="1" applyProtection="1">
      <protection locked="0"/>
    </xf>
    <xf numFmtId="0" fontId="0" fillId="0" borderId="0" xfId="0" applyBorder="1" applyProtection="1">
      <protection locked="0"/>
    </xf>
    <xf numFmtId="6" fontId="28" fillId="0" borderId="0" xfId="0" applyNumberFormat="1" applyFont="1" applyAlignment="1" applyProtection="1">
      <alignment horizontal="left"/>
      <protection locked="0"/>
    </xf>
    <xf numFmtId="44" fontId="0" fillId="0" borderId="0" xfId="0" applyNumberFormat="1" applyBorder="1" applyProtection="1">
      <protection locked="0"/>
    </xf>
    <xf numFmtId="10" fontId="0" fillId="0" borderId="0" xfId="0" applyNumberFormat="1" applyBorder="1" applyProtection="1">
      <protection locked="0"/>
    </xf>
    <xf numFmtId="0" fontId="34" fillId="0" borderId="11" xfId="0" applyFont="1" applyBorder="1" applyAlignment="1" applyProtection="1">
      <alignment vertical="top"/>
      <protection locked="0"/>
    </xf>
    <xf numFmtId="0" fontId="34" fillId="0" borderId="12" xfId="0" applyFont="1" applyBorder="1" applyAlignment="1" applyProtection="1">
      <alignment vertical="top"/>
      <protection locked="0"/>
    </xf>
    <xf numFmtId="0" fontId="25" fillId="0" borderId="13" xfId="0" applyFont="1" applyBorder="1" applyAlignment="1" applyProtection="1">
      <alignment vertical="top"/>
      <protection locked="0"/>
    </xf>
    <xf numFmtId="0" fontId="41" fillId="0" borderId="0" xfId="0" applyFont="1" applyBorder="1" applyAlignment="1" applyProtection="1">
      <alignment vertical="top"/>
      <protection locked="0"/>
    </xf>
    <xf numFmtId="0" fontId="34" fillId="0" borderId="0" xfId="0" applyFont="1" applyBorder="1" applyAlignment="1" applyProtection="1">
      <alignment vertical="top"/>
      <protection locked="0"/>
    </xf>
    <xf numFmtId="0" fontId="34" fillId="0" borderId="14" xfId="0" applyFont="1" applyBorder="1" applyAlignment="1" applyProtection="1">
      <alignment vertical="top"/>
      <protection locked="0"/>
    </xf>
    <xf numFmtId="0" fontId="34" fillId="0" borderId="13" xfId="0" applyFont="1" applyBorder="1" applyAlignment="1" applyProtection="1">
      <alignment vertical="top"/>
      <protection locked="0"/>
    </xf>
    <xf numFmtId="0" fontId="34" fillId="0" borderId="15" xfId="0" applyFont="1" applyBorder="1" applyAlignment="1" applyProtection="1">
      <alignment vertical="top"/>
      <protection locked="0"/>
    </xf>
    <xf numFmtId="0" fontId="34" fillId="0" borderId="16" xfId="0" applyFont="1" applyBorder="1" applyAlignment="1" applyProtection="1">
      <alignment vertical="top"/>
      <protection locked="0"/>
    </xf>
    <xf numFmtId="0" fontId="0" fillId="0" borderId="16" xfId="0" applyBorder="1" applyProtection="1">
      <protection locked="0"/>
    </xf>
    <xf numFmtId="0" fontId="26" fillId="0" borderId="16" xfId="0" applyFont="1" applyBorder="1" applyAlignment="1" applyProtection="1">
      <alignment horizontal="right" vertical="center"/>
      <protection locked="0"/>
    </xf>
    <xf numFmtId="0" fontId="3" fillId="0" borderId="11" xfId="0" applyFont="1" applyBorder="1" applyAlignment="1" applyProtection="1">
      <alignment vertical="top"/>
      <protection locked="0"/>
    </xf>
    <xf numFmtId="0" fontId="25" fillId="0" borderId="11" xfId="0" applyFont="1" applyBorder="1" applyAlignment="1" applyProtection="1">
      <alignment vertical="top"/>
      <protection locked="0"/>
    </xf>
    <xf numFmtId="0" fontId="25" fillId="0" borderId="12"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14" xfId="0" applyFont="1" applyBorder="1" applyAlignment="1" applyProtection="1">
      <alignment vertical="top"/>
      <protection locked="0"/>
    </xf>
    <xf numFmtId="0" fontId="25" fillId="0" borderId="15" xfId="0" applyFont="1" applyBorder="1" applyAlignment="1" applyProtection="1">
      <alignment vertical="top"/>
      <protection locked="0"/>
    </xf>
    <xf numFmtId="0" fontId="25" fillId="0" borderId="16" xfId="0" applyFont="1" applyBorder="1" applyAlignment="1" applyProtection="1">
      <alignment vertical="top"/>
      <protection locked="0"/>
    </xf>
    <xf numFmtId="0" fontId="17" fillId="0" borderId="16" xfId="0" applyFont="1" applyBorder="1" applyAlignment="1" applyProtection="1">
      <alignment horizontal="right" vertical="center"/>
      <protection locked="0"/>
    </xf>
    <xf numFmtId="0" fontId="20" fillId="0" borderId="0" xfId="0" applyFont="1" applyBorder="1" applyProtection="1">
      <protection locked="0"/>
    </xf>
    <xf numFmtId="0" fontId="17" fillId="0" borderId="16" xfId="0" applyFont="1" applyBorder="1" applyAlignment="1" applyProtection="1">
      <alignment horizontal="right" vertical="center"/>
    </xf>
    <xf numFmtId="44" fontId="26" fillId="0" borderId="17" xfId="0" applyNumberFormat="1" applyFont="1" applyBorder="1" applyAlignment="1" applyProtection="1">
      <alignment vertical="top"/>
    </xf>
    <xf numFmtId="0" fontId="26" fillId="0" borderId="16" xfId="0" applyFont="1" applyBorder="1" applyAlignment="1" applyProtection="1">
      <alignment horizontal="right" vertical="center"/>
    </xf>
    <xf numFmtId="0" fontId="3" fillId="0" borderId="10" xfId="0" applyFont="1" applyBorder="1" applyAlignment="1" applyProtection="1">
      <alignment vertical="top"/>
    </xf>
    <xf numFmtId="0" fontId="26"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26" fillId="0" borderId="0" xfId="0" applyFont="1" applyBorder="1" applyAlignment="1" applyProtection="1">
      <alignment horizontal="right"/>
      <protection locked="0"/>
    </xf>
    <xf numFmtId="44" fontId="29" fillId="0" borderId="0" xfId="0" applyNumberFormat="1" applyFont="1" applyBorder="1" applyProtection="1">
      <protection locked="0"/>
    </xf>
    <xf numFmtId="0" fontId="3" fillId="0" borderId="13" xfId="0" applyFont="1" applyBorder="1" applyAlignment="1" applyProtection="1">
      <alignment vertical="top"/>
      <protection locked="0"/>
    </xf>
    <xf numFmtId="44" fontId="34" fillId="0" borderId="14" xfId="0" applyNumberFormat="1" applyFont="1" applyBorder="1" applyAlignment="1" applyProtection="1">
      <alignment vertical="top"/>
      <protection locked="0"/>
    </xf>
    <xf numFmtId="0" fontId="29" fillId="0" borderId="0" xfId="0" applyFont="1" applyBorder="1" applyAlignment="1" applyProtection="1">
      <protection locked="0"/>
    </xf>
    <xf numFmtId="0" fontId="28" fillId="0" borderId="0" xfId="0" applyFont="1" applyBorder="1" applyAlignment="1" applyProtection="1">
      <protection locked="0"/>
    </xf>
    <xf numFmtId="42" fontId="28" fillId="0" borderId="0" xfId="0" applyNumberFormat="1" applyFont="1" applyBorder="1" applyProtection="1">
      <protection locked="0"/>
    </xf>
    <xf numFmtId="0" fontId="28" fillId="0" borderId="0" xfId="0" applyFont="1" applyBorder="1" applyAlignment="1" applyProtection="1">
      <alignment horizontal="center"/>
      <protection locked="0"/>
    </xf>
    <xf numFmtId="9" fontId="28" fillId="0" borderId="0" xfId="0" applyNumberFormat="1" applyFont="1" applyBorder="1" applyAlignment="1" applyProtection="1">
      <alignment horizontal="center"/>
      <protection locked="0"/>
    </xf>
    <xf numFmtId="44" fontId="59" fillId="0" borderId="0" xfId="0" applyNumberFormat="1" applyFont="1" applyBorder="1" applyProtection="1">
      <protection locked="0"/>
    </xf>
    <xf numFmtId="42" fontId="2" fillId="0" borderId="0" xfId="0" applyNumberFormat="1" applyFont="1" applyBorder="1" applyAlignment="1" applyProtection="1">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0" applyNumberFormat="1" applyFont="1" applyBorder="1" applyProtection="1">
      <protection locked="0"/>
    </xf>
    <xf numFmtId="42" fontId="25" fillId="0" borderId="0" xfId="0" applyNumberFormat="1" applyFont="1"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0" fontId="17" fillId="0" borderId="0" xfId="0" applyFont="1" applyBorder="1" applyAlignment="1" applyProtection="1">
      <alignment horizontal="right"/>
      <protection locked="0"/>
    </xf>
    <xf numFmtId="0" fontId="2" fillId="0" borderId="13"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4" xfId="0" applyFont="1" applyBorder="1" applyAlignment="1" applyProtection="1">
      <alignment vertical="top"/>
      <protection locked="0"/>
    </xf>
    <xf numFmtId="44" fontId="3" fillId="0" borderId="0" xfId="0" applyNumberFormat="1" applyFont="1" applyBorder="1" applyProtection="1">
      <protection locked="0"/>
    </xf>
    <xf numFmtId="0" fontId="3" fillId="0" borderId="0" xfId="0" applyFont="1" applyBorder="1" applyAlignment="1" applyProtection="1">
      <alignment vertical="top"/>
      <protection locked="0"/>
    </xf>
    <xf numFmtId="0" fontId="41" fillId="0" borderId="11" xfId="0" applyFont="1" applyBorder="1" applyAlignment="1" applyProtection="1">
      <alignment vertical="top"/>
      <protection locked="0"/>
    </xf>
    <xf numFmtId="0" fontId="27" fillId="0" borderId="0" xfId="0" applyFont="1" applyBorder="1" applyAlignment="1" applyProtection="1">
      <alignment horizontal="center" vertical="center" wrapText="1"/>
      <protection locked="0"/>
    </xf>
    <xf numFmtId="44" fontId="27" fillId="0" borderId="0" xfId="0" applyNumberFormat="1" applyFont="1" applyBorder="1" applyAlignment="1" applyProtection="1">
      <alignment horizontal="center" vertical="center" wrapText="1"/>
      <protection locked="0"/>
    </xf>
    <xf numFmtId="44" fontId="37" fillId="0" borderId="0" xfId="0" applyNumberFormat="1" applyFont="1" applyBorder="1" applyProtection="1">
      <protection locked="0"/>
    </xf>
    <xf numFmtId="0" fontId="29" fillId="0" borderId="0"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42" fontId="0" fillId="0" borderId="12" xfId="0" applyNumberFormat="1" applyBorder="1" applyProtection="1">
      <protection locked="0"/>
    </xf>
    <xf numFmtId="42" fontId="0" fillId="0" borderId="14" xfId="0" applyNumberFormat="1" applyBorder="1" applyProtection="1">
      <protection locked="0"/>
    </xf>
    <xf numFmtId="0" fontId="0" fillId="0" borderId="14" xfId="0" applyBorder="1" applyProtection="1">
      <protection locked="0"/>
    </xf>
    <xf numFmtId="0" fontId="0" fillId="0" borderId="12" xfId="0" applyBorder="1" applyProtection="1">
      <protection locked="0"/>
    </xf>
    <xf numFmtId="9" fontId="26"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wrapText="1"/>
      <protection locked="0"/>
    </xf>
    <xf numFmtId="0" fontId="0" fillId="0" borderId="11" xfId="0" applyBorder="1" applyAlignment="1" applyProtection="1">
      <alignment wrapText="1"/>
      <protection locked="0"/>
    </xf>
    <xf numFmtId="44" fontId="26" fillId="0" borderId="16" xfId="0" applyNumberFormat="1" applyFont="1" applyBorder="1" applyProtection="1">
      <protection locked="0"/>
    </xf>
    <xf numFmtId="0" fontId="2" fillId="0" borderId="13"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34" fillId="0" borderId="13" xfId="0" applyFont="1" applyBorder="1" applyAlignment="1" applyProtection="1">
      <alignment vertical="top" wrapText="1"/>
      <protection locked="0"/>
    </xf>
    <xf numFmtId="0" fontId="34" fillId="0" borderId="0" xfId="0" applyFont="1" applyBorder="1" applyAlignment="1" applyProtection="1">
      <alignment vertical="top" wrapText="1"/>
      <protection locked="0"/>
    </xf>
    <xf numFmtId="0" fontId="34" fillId="0" borderId="14" xfId="0" applyFont="1" applyBorder="1" applyAlignment="1" applyProtection="1">
      <alignment vertical="top" wrapText="1"/>
      <protection locked="0"/>
    </xf>
    <xf numFmtId="6" fontId="28" fillId="0" borderId="0" xfId="0" applyNumberFormat="1" applyFont="1" applyBorder="1" applyAlignment="1" applyProtection="1">
      <alignment horizontal="left"/>
      <protection locked="0"/>
    </xf>
    <xf numFmtId="164" fontId="28" fillId="0" borderId="0" xfId="1" applyNumberFormat="1" applyFont="1" applyBorder="1" applyAlignment="1" applyProtection="1">
      <alignment horizontal="left"/>
      <protection locked="0"/>
    </xf>
    <xf numFmtId="164" fontId="28" fillId="0" borderId="0" xfId="0" applyNumberFormat="1" applyFont="1" applyBorder="1" applyAlignment="1" applyProtection="1">
      <alignment horizontal="left"/>
      <protection locked="0"/>
    </xf>
    <xf numFmtId="164" fontId="29" fillId="0" borderId="0" xfId="0" applyNumberFormat="1" applyFont="1" applyBorder="1" applyAlignment="1" applyProtection="1">
      <alignment horizontal="left"/>
      <protection locked="0"/>
    </xf>
    <xf numFmtId="0" fontId="28"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Border="1" applyAlignment="1" applyProtection="1">
      <protection locked="0"/>
    </xf>
    <xf numFmtId="44" fontId="28" fillId="0" borderId="0" xfId="0" applyNumberFormat="1" applyFont="1" applyBorder="1" applyAlignment="1" applyProtection="1">
      <alignment horizontal="left"/>
      <protection locked="0"/>
    </xf>
    <xf numFmtId="0" fontId="29" fillId="0" borderId="0" xfId="0" applyFont="1" applyBorder="1" applyAlignment="1" applyProtection="1">
      <alignment horizontal="left"/>
      <protection locked="0"/>
    </xf>
    <xf numFmtId="42" fontId="0" fillId="0" borderId="14" xfId="0" applyNumberFormat="1" applyFont="1" applyBorder="1" applyProtection="1">
      <protection locked="0"/>
    </xf>
    <xf numFmtId="42" fontId="26" fillId="0" borderId="0" xfId="0" applyNumberFormat="1" applyFont="1" applyBorder="1" applyProtection="1">
      <protection locked="0"/>
    </xf>
    <xf numFmtId="10" fontId="25" fillId="0" borderId="0" xfId="0" applyNumberFormat="1" applyFont="1" applyBorder="1" applyProtection="1">
      <protection locked="0"/>
    </xf>
    <xf numFmtId="0" fontId="33" fillId="0" borderId="0" xfId="0" applyFont="1" applyBorder="1" applyProtection="1">
      <protection locked="0"/>
    </xf>
    <xf numFmtId="8" fontId="29"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30" fillId="0" borderId="13" xfId="0" applyFont="1" applyBorder="1" applyAlignment="1" applyProtection="1">
      <alignment vertical="top" wrapText="1"/>
      <protection locked="0"/>
    </xf>
    <xf numFmtId="0" fontId="30" fillId="0" borderId="0" xfId="0" applyFont="1" applyBorder="1" applyAlignment="1" applyProtection="1">
      <alignment vertical="top" wrapText="1"/>
      <protection locked="0"/>
    </xf>
    <xf numFmtId="0" fontId="2" fillId="0" borderId="14" xfId="0" applyFont="1" applyBorder="1" applyProtection="1">
      <protection locked="0"/>
    </xf>
    <xf numFmtId="0" fontId="0" fillId="0" borderId="0" xfId="0" applyBorder="1" applyAlignment="1" applyProtection="1">
      <alignment horizontal="right"/>
      <protection locked="0"/>
    </xf>
    <xf numFmtId="0" fontId="26" fillId="0" borderId="16" xfId="0" applyFont="1" applyBorder="1" applyAlignment="1" applyProtection="1">
      <alignment horizontal="right" vertical="top"/>
    </xf>
    <xf numFmtId="42" fontId="29" fillId="0" borderId="0" xfId="0" applyNumberFormat="1" applyFont="1" applyBorder="1" applyProtection="1">
      <protection locked="0"/>
    </xf>
    <xf numFmtId="0" fontId="2" fillId="0" borderId="0" xfId="0" applyFont="1" applyProtection="1">
      <protection locked="0"/>
    </xf>
    <xf numFmtId="44" fontId="28" fillId="0" borderId="0" xfId="0" applyNumberFormat="1" applyFont="1" applyBorder="1" applyProtection="1">
      <protection locked="0"/>
    </xf>
    <xf numFmtId="9" fontId="28" fillId="0" borderId="0" xfId="5" applyFont="1" applyBorder="1" applyAlignment="1" applyProtection="1">
      <alignment horizontal="center"/>
      <protection locked="0"/>
    </xf>
    <xf numFmtId="0" fontId="12" fillId="0" borderId="0" xfId="0" applyFont="1" applyBorder="1" applyProtection="1">
      <protection locked="0"/>
    </xf>
    <xf numFmtId="0" fontId="29" fillId="0" borderId="0" xfId="0" applyFont="1" applyAlignment="1" applyProtection="1">
      <protection locked="0"/>
    </xf>
    <xf numFmtId="44" fontId="2" fillId="0" borderId="0" xfId="0" applyNumberFormat="1" applyFont="1" applyBorder="1" applyAlignment="1" applyProtection="1">
      <protection locked="0"/>
    </xf>
    <xf numFmtId="0" fontId="26" fillId="0" borderId="0" xfId="0" applyFont="1" applyBorder="1" applyAlignment="1" applyProtection="1">
      <alignment horizontal="center"/>
      <protection locked="0"/>
    </xf>
    <xf numFmtId="6" fontId="29" fillId="0" borderId="0" xfId="0" applyNumberFormat="1" applyFont="1" applyAlignment="1" applyProtection="1">
      <alignment horizontal="left"/>
      <protection locked="0"/>
    </xf>
    <xf numFmtId="0" fontId="2" fillId="0" borderId="0"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6" fillId="0" borderId="0" xfId="0" applyFont="1" applyBorder="1" applyAlignment="1">
      <alignment horizontal="left" vertical="center" wrapText="1"/>
    </xf>
    <xf numFmtId="0" fontId="32" fillId="0" borderId="0" xfId="0" applyFont="1" applyBorder="1" applyAlignment="1">
      <alignment horizontal="center" vertical="center"/>
    </xf>
    <xf numFmtId="0" fontId="50"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15" fillId="0" borderId="0" xfId="0" applyFont="1" applyBorder="1" applyAlignment="1">
      <alignment horizontal="left" vertical="center" wrapText="1"/>
    </xf>
    <xf numFmtId="0" fontId="45" fillId="0" borderId="0" xfId="0" applyFont="1" applyBorder="1" applyAlignment="1">
      <alignment horizontal="left" vertical="center" wrapText="1"/>
    </xf>
    <xf numFmtId="0" fontId="6" fillId="0" borderId="0" xfId="0" applyFont="1" applyBorder="1" applyAlignment="1">
      <alignment horizontal="center" vertical="center" wrapText="1"/>
    </xf>
    <xf numFmtId="0" fontId="45" fillId="0" borderId="0" xfId="0" applyFont="1" applyBorder="1" applyAlignment="1">
      <alignment horizontal="left" vertical="center" wrapText="1" indent="2"/>
    </xf>
    <xf numFmtId="0" fontId="50" fillId="0" borderId="0" xfId="0" applyFont="1" applyBorder="1" applyAlignment="1">
      <alignment horizontal="center" vertical="top"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3"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49" fillId="0" borderId="16" xfId="0" applyFont="1" applyBorder="1" applyAlignment="1">
      <alignment horizontal="left" vertical="top" wrapText="1" indent="3"/>
    </xf>
    <xf numFmtId="0" fontId="49"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8" fillId="0" borderId="1" xfId="0" applyFont="1" applyBorder="1" applyAlignment="1">
      <alignment horizontal="left" vertical="center" wrapText="1"/>
    </xf>
    <xf numFmtId="0" fontId="18" fillId="0" borderId="18" xfId="0" applyFont="1" applyBorder="1" applyAlignment="1">
      <alignment horizontal="left" vertical="center" wrapText="1"/>
    </xf>
    <xf numFmtId="0" fontId="18"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NumberFormat="1" applyFont="1" applyFill="1" applyBorder="1" applyAlignment="1">
      <alignment horizontal="left" wrapText="1" indent="1"/>
    </xf>
    <xf numFmtId="0" fontId="6" fillId="3" borderId="19" xfId="0" applyNumberFormat="1"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8" xfId="0" applyFont="1" applyFill="1" applyBorder="1" applyAlignment="1">
      <alignment horizontal="center" vertical="center" wrapText="1"/>
    </xf>
    <xf numFmtId="49" fontId="3" fillId="3" borderId="7"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Border="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53" fillId="0" borderId="0" xfId="0" applyFont="1" applyBorder="1" applyAlignment="1">
      <alignment horizontal="center" vertical="center" wrapText="1"/>
    </xf>
    <xf numFmtId="0" fontId="2" fillId="0" borderId="0" xfId="0" applyFont="1" applyBorder="1" applyAlignment="1">
      <alignment horizontal="left" vertical="top" wrapText="1"/>
    </xf>
    <xf numFmtId="0" fontId="17" fillId="0" borderId="0" xfId="0" applyFont="1" applyBorder="1" applyAlignment="1" applyProtection="1">
      <alignment horizontal="right"/>
      <protection locked="0"/>
    </xf>
    <xf numFmtId="0" fontId="2" fillId="0" borderId="20" xfId="0" applyFont="1" applyBorder="1" applyAlignment="1">
      <alignment horizontal="center" vertical="center"/>
    </xf>
    <xf numFmtId="0" fontId="26" fillId="0" borderId="16" xfId="0" applyFont="1" applyBorder="1" applyAlignment="1" applyProtection="1">
      <alignment horizontal="right" vertical="center"/>
    </xf>
    <xf numFmtId="0" fontId="17" fillId="0" borderId="16" xfId="0" applyFont="1" applyBorder="1" applyAlignment="1" applyProtection="1">
      <alignment horizontal="right" vertical="center"/>
    </xf>
    <xf numFmtId="0" fontId="34" fillId="0" borderId="0" xfId="0" applyFont="1" applyBorder="1" applyAlignment="1">
      <alignment horizontal="right"/>
    </xf>
    <xf numFmtId="0" fontId="30" fillId="0" borderId="20" xfId="0" applyFont="1" applyBorder="1" applyAlignment="1">
      <alignment horizontal="center" vertical="center" wrapText="1"/>
    </xf>
    <xf numFmtId="0" fontId="25"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0" fontId="17" fillId="0" borderId="16" xfId="0" applyFont="1" applyBorder="1" applyAlignment="1" applyProtection="1">
      <alignment horizontal="right" vertical="top"/>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8" fillId="0" borderId="0" xfId="0" applyFont="1" applyBorder="1" applyAlignment="1" applyProtection="1">
      <alignment horizontal="center"/>
      <protection locked="0"/>
    </xf>
    <xf numFmtId="0" fontId="27" fillId="0" borderId="0" xfId="0" applyFont="1" applyBorder="1" applyAlignment="1">
      <alignment horizontal="left" vertical="top" wrapText="1"/>
    </xf>
    <xf numFmtId="0" fontId="30" fillId="0" borderId="20" xfId="0" applyFont="1" applyBorder="1" applyAlignment="1">
      <alignment horizontal="center" vertical="center"/>
    </xf>
    <xf numFmtId="6" fontId="28" fillId="0" borderId="0" xfId="0" applyNumberFormat="1" applyFont="1" applyBorder="1" applyAlignment="1" applyProtection="1">
      <alignment horizontal="left" wrapText="1"/>
      <protection locked="0"/>
    </xf>
    <xf numFmtId="0" fontId="30" fillId="0" borderId="20" xfId="0" applyFont="1" applyBorder="1" applyAlignment="1">
      <alignment horizontal="center" vertical="top" wrapText="1"/>
    </xf>
    <xf numFmtId="9" fontId="26" fillId="0" borderId="0" xfId="0" applyNumberFormat="1" applyFont="1" applyBorder="1" applyAlignment="1" applyProtection="1">
      <alignment horizontal="right"/>
      <protection locked="0"/>
    </xf>
    <xf numFmtId="0" fontId="29" fillId="0" borderId="0" xfId="0" applyFont="1" applyBorder="1" applyAlignment="1" applyProtection="1">
      <protection locked="0"/>
    </xf>
    <xf numFmtId="0" fontId="28" fillId="0" borderId="0" xfId="0" applyFont="1" applyBorder="1" applyAlignment="1" applyProtection="1">
      <alignment horizontal="left"/>
      <protection locked="0"/>
    </xf>
    <xf numFmtId="0" fontId="28" fillId="0" borderId="0" xfId="0" applyFont="1" applyBorder="1" applyAlignment="1" applyProtection="1">
      <protection locked="0"/>
    </xf>
    <xf numFmtId="6" fontId="28" fillId="0" borderId="0" xfId="0" applyNumberFormat="1" applyFont="1" applyBorder="1" applyAlignment="1" applyProtection="1">
      <alignment horizontal="left"/>
      <protection locked="0"/>
    </xf>
    <xf numFmtId="0" fontId="2" fillId="0" borderId="0" xfId="0" applyFont="1" applyBorder="1" applyAlignment="1" applyProtection="1">
      <protection locked="0"/>
    </xf>
    <xf numFmtId="0" fontId="28" fillId="7" borderId="0" xfId="0" applyFont="1" applyFill="1" applyBorder="1" applyAlignment="1">
      <alignment horizontal="center" vertical="top" wrapText="1"/>
    </xf>
    <xf numFmtId="0" fontId="2" fillId="7" borderId="13"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7" borderId="14" xfId="0" applyFont="1" applyFill="1" applyBorder="1" applyAlignment="1">
      <alignment horizontal="left" vertical="top" wrapText="1"/>
    </xf>
    <xf numFmtId="0" fontId="53" fillId="7" borderId="0" xfId="0" applyFont="1" applyFill="1" applyBorder="1" applyAlignment="1">
      <alignment horizontal="center" vertical="center" wrapText="1"/>
    </xf>
    <xf numFmtId="0" fontId="17" fillId="7" borderId="0" xfId="0" applyFont="1" applyFill="1" applyBorder="1" applyAlignment="1">
      <alignment horizontal="right"/>
    </xf>
    <xf numFmtId="9" fontId="26" fillId="7" borderId="0" xfId="0" applyNumberFormat="1" applyFont="1" applyFill="1" applyBorder="1" applyAlignment="1">
      <alignment horizontal="right"/>
    </xf>
    <xf numFmtId="0" fontId="34" fillId="7" borderId="0" xfId="0" applyFont="1" applyFill="1" applyBorder="1" applyAlignment="1">
      <alignment horizontal="right"/>
    </xf>
    <xf numFmtId="0" fontId="27" fillId="7" borderId="0" xfId="0" applyFont="1" applyFill="1" applyBorder="1" applyAlignment="1">
      <alignment horizontal="left" vertical="top" wrapText="1"/>
    </xf>
    <xf numFmtId="0" fontId="27" fillId="7" borderId="20" xfId="0" applyFont="1" applyFill="1" applyBorder="1" applyAlignment="1">
      <alignment horizontal="center" vertical="center" wrapText="1"/>
    </xf>
    <xf numFmtId="0" fontId="29" fillId="7" borderId="11" xfId="0" applyFont="1" applyFill="1" applyBorder="1" applyAlignment="1">
      <alignment horizontal="center"/>
    </xf>
    <xf numFmtId="0" fontId="2" fillId="0" borderId="0" xfId="0" applyFont="1" applyBorder="1" applyAlignment="1" applyProtection="1">
      <alignment horizontal="center"/>
      <protection locked="0"/>
    </xf>
    <xf numFmtId="0" fontId="27" fillId="0" borderId="20" xfId="0" applyFont="1" applyBorder="1" applyAlignment="1">
      <alignment horizontal="center" vertical="center" wrapText="1"/>
    </xf>
    <xf numFmtId="0" fontId="2" fillId="0" borderId="11" xfId="0" applyFont="1" applyBorder="1" applyAlignment="1" applyProtection="1">
      <alignment horizontal="center"/>
      <protection locked="0"/>
    </xf>
    <xf numFmtId="0" fontId="30" fillId="0" borderId="0" xfId="0" applyFont="1" applyBorder="1" applyAlignment="1">
      <alignment horizontal="left" vertical="top" wrapText="1"/>
    </xf>
    <xf numFmtId="0" fontId="29" fillId="0" borderId="0" xfId="0" applyFont="1" applyBorder="1" applyAlignment="1">
      <alignment horizontal="center" vertical="top" wrapText="1"/>
    </xf>
    <xf numFmtId="0" fontId="27" fillId="0" borderId="0" xfId="0" applyFont="1" applyBorder="1" applyAlignment="1">
      <alignment horizontal="center" vertical="top" wrapText="1"/>
    </xf>
    <xf numFmtId="0" fontId="0" fillId="0" borderId="0" xfId="0" applyBorder="1" applyAlignment="1" applyProtection="1">
      <alignment horizontal="left"/>
      <protection locked="0"/>
    </xf>
    <xf numFmtId="0" fontId="30" fillId="7" borderId="0" xfId="0" applyFont="1" applyFill="1" applyBorder="1" applyAlignment="1">
      <alignment horizontal="left" vertical="top" wrapText="1"/>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7" borderId="0" xfId="0" applyFont="1" applyFill="1" applyBorder="1" applyAlignment="1">
      <alignment horizontal="left" wrapText="1"/>
    </xf>
    <xf numFmtId="0" fontId="2" fillId="7" borderId="20" xfId="0" applyFont="1" applyFill="1" applyBorder="1" applyAlignment="1">
      <alignment horizontal="center" vertical="center"/>
    </xf>
    <xf numFmtId="0" fontId="30" fillId="0" borderId="13" xfId="0" applyFont="1" applyBorder="1" applyAlignment="1" applyProtection="1">
      <alignment horizontal="left" wrapText="1"/>
      <protection locked="0"/>
    </xf>
    <xf numFmtId="0" fontId="30" fillId="0" borderId="0" xfId="0" applyFont="1" applyBorder="1" applyAlignment="1" applyProtection="1">
      <alignment horizontal="left" wrapText="1"/>
      <protection locked="0"/>
    </xf>
    <xf numFmtId="0" fontId="30" fillId="0" borderId="14" xfId="0" applyFont="1" applyBorder="1" applyAlignment="1" applyProtection="1">
      <alignment horizontal="left" wrapText="1"/>
      <protection locked="0"/>
    </xf>
    <xf numFmtId="0" fontId="48" fillId="0" borderId="0" xfId="0" applyFont="1" applyAlignment="1">
      <alignment horizontal="center" vertical="center" wrapText="1"/>
    </xf>
    <xf numFmtId="0" fontId="6" fillId="0" borderId="0" xfId="0" applyFont="1" applyAlignment="1">
      <alignment horizontal="left" vertical="center" wrapText="1"/>
    </xf>
    <xf numFmtId="0" fontId="48" fillId="0" borderId="0" xfId="0" applyFont="1" applyAlignment="1">
      <alignment horizontal="left" vertical="center"/>
    </xf>
    <xf numFmtId="0" fontId="14" fillId="3" borderId="7" xfId="0" applyFont="1" applyFill="1" applyBorder="1" applyAlignment="1">
      <alignment horizontal="center" vertical="center" wrapText="1"/>
    </xf>
  </cellXfs>
  <cellStyles count="6">
    <cellStyle name="20% - Accent1" xfId="2" builtinId="30"/>
    <cellStyle name="20% - Accent2" xfId="3" builtinId="34"/>
    <cellStyle name="Accent1" xfId="4" builtinId="29"/>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3" name="Rectangle 2"/>
        <xdr:cNvSpPr/>
      </xdr:nvSpPr>
      <xdr:spPr>
        <a:xfrm>
          <a:off x="494870" y="8380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xdr:cNvSpPr/>
      </xdr:nvSpPr>
      <xdr:spPr>
        <a:xfrm>
          <a:off x="499274" y="5681843"/>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P111"/>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20.25" x14ac:dyDescent="0.25">
      <c r="B1" s="441" t="s">
        <v>169</v>
      </c>
      <c r="C1" s="441"/>
      <c r="D1" s="441"/>
      <c r="E1" s="441"/>
      <c r="F1" s="441"/>
      <c r="G1" s="441"/>
      <c r="H1" s="441"/>
      <c r="I1" s="441"/>
      <c r="J1" s="441"/>
      <c r="K1" s="441"/>
      <c r="L1" s="441"/>
      <c r="M1" s="441"/>
      <c r="N1" s="441"/>
      <c r="O1" s="441"/>
      <c r="P1" s="441"/>
    </row>
    <row r="2" spans="2:16" ht="8.25" customHeight="1" x14ac:dyDescent="0.25">
      <c r="B2" s="66"/>
      <c r="C2" s="36"/>
      <c r="D2" s="36"/>
      <c r="E2" s="36"/>
      <c r="F2" s="36"/>
      <c r="G2" s="36"/>
      <c r="H2" s="36"/>
      <c r="I2" s="36"/>
      <c r="J2" s="36"/>
      <c r="K2" s="36"/>
      <c r="L2" s="36"/>
      <c r="M2" s="36"/>
      <c r="N2" s="36"/>
      <c r="O2" s="36"/>
      <c r="P2" s="36"/>
    </row>
    <row r="3" spans="2:16" ht="49.5" customHeight="1" x14ac:dyDescent="0.25">
      <c r="B3" s="440" t="s">
        <v>267</v>
      </c>
      <c r="C3" s="440"/>
      <c r="D3" s="440"/>
      <c r="E3" s="440"/>
      <c r="F3" s="440"/>
      <c r="G3" s="440"/>
      <c r="H3" s="440"/>
      <c r="I3" s="440"/>
      <c r="J3" s="440"/>
      <c r="K3" s="440"/>
      <c r="L3" s="440"/>
      <c r="M3" s="440"/>
      <c r="N3" s="440"/>
      <c r="O3" s="440"/>
      <c r="P3" s="440"/>
    </row>
    <row r="4" spans="2:16" ht="9" customHeight="1" x14ac:dyDescent="0.25">
      <c r="B4" s="67"/>
      <c r="C4" s="36"/>
      <c r="D4" s="36"/>
      <c r="E4" s="36"/>
      <c r="F4" s="36"/>
      <c r="G4" s="36"/>
      <c r="H4" s="36"/>
      <c r="I4" s="36"/>
      <c r="J4" s="36"/>
      <c r="K4" s="36"/>
      <c r="L4" s="36"/>
      <c r="M4" s="36"/>
      <c r="N4" s="36"/>
      <c r="O4" s="36"/>
      <c r="P4" s="36"/>
    </row>
    <row r="5" spans="2:16" ht="24.75" customHeight="1" x14ac:dyDescent="0.25">
      <c r="B5" s="449" t="s">
        <v>170</v>
      </c>
      <c r="C5" s="449"/>
      <c r="D5" s="449"/>
      <c r="E5" s="449"/>
      <c r="F5" s="449"/>
      <c r="G5" s="449"/>
      <c r="H5" s="449"/>
      <c r="I5" s="449"/>
      <c r="J5" s="449"/>
      <c r="K5" s="449"/>
      <c r="L5" s="449"/>
      <c r="M5" s="449"/>
      <c r="N5" s="449"/>
      <c r="O5" s="449"/>
      <c r="P5" s="449"/>
    </row>
    <row r="6" spans="2:16" ht="22.5" customHeight="1" x14ac:dyDescent="0.25">
      <c r="B6" s="442" t="s">
        <v>241</v>
      </c>
      <c r="C6" s="442"/>
      <c r="D6" s="442"/>
      <c r="E6" s="442"/>
      <c r="F6" s="442"/>
      <c r="G6" s="442"/>
      <c r="H6" s="442"/>
      <c r="I6" s="442"/>
      <c r="J6" s="442"/>
      <c r="K6" s="442"/>
      <c r="L6" s="442"/>
      <c r="M6" s="442"/>
      <c r="N6" s="442"/>
      <c r="O6" s="442"/>
      <c r="P6" s="442"/>
    </row>
    <row r="7" spans="2:16" x14ac:dyDescent="0.25">
      <c r="B7" s="443" t="s">
        <v>171</v>
      </c>
      <c r="C7" s="443"/>
      <c r="D7" s="443"/>
      <c r="E7" s="443"/>
      <c r="F7" s="443"/>
      <c r="G7" s="443"/>
      <c r="H7" s="443"/>
      <c r="I7" s="443"/>
      <c r="J7" s="443"/>
      <c r="K7" s="443"/>
      <c r="L7" s="443"/>
      <c r="M7" s="443"/>
      <c r="N7" s="443"/>
      <c r="O7" s="443"/>
      <c r="P7" s="443"/>
    </row>
    <row r="8" spans="2:16" ht="34.5" customHeight="1" x14ac:dyDescent="0.25">
      <c r="B8" s="440" t="s">
        <v>207</v>
      </c>
      <c r="C8" s="440"/>
      <c r="D8" s="440"/>
      <c r="E8" s="440"/>
      <c r="F8" s="440"/>
      <c r="G8" s="440"/>
      <c r="H8" s="440"/>
      <c r="I8" s="440"/>
      <c r="J8" s="440"/>
      <c r="K8" s="440"/>
      <c r="L8" s="440"/>
      <c r="M8" s="440"/>
      <c r="N8" s="440"/>
      <c r="O8" s="440"/>
      <c r="P8" s="440"/>
    </row>
    <row r="9" spans="2:16" x14ac:dyDescent="0.25">
      <c r="B9" s="446" t="s">
        <v>172</v>
      </c>
      <c r="C9" s="446"/>
      <c r="D9" s="446"/>
      <c r="E9" s="446"/>
      <c r="F9" s="446"/>
      <c r="G9" s="446"/>
      <c r="H9" s="446"/>
      <c r="I9" s="446"/>
      <c r="J9" s="446"/>
      <c r="K9" s="446"/>
      <c r="L9" s="446"/>
      <c r="M9" s="446"/>
      <c r="N9" s="446"/>
      <c r="O9" s="446"/>
      <c r="P9" s="446"/>
    </row>
    <row r="10" spans="2:16" ht="21.75" customHeight="1" x14ac:dyDescent="0.25">
      <c r="B10" s="440" t="s">
        <v>173</v>
      </c>
      <c r="C10" s="440"/>
      <c r="D10" s="440"/>
      <c r="E10" s="440"/>
      <c r="F10" s="440"/>
      <c r="G10" s="440"/>
      <c r="H10" s="440"/>
      <c r="I10" s="440"/>
      <c r="J10" s="440"/>
      <c r="K10" s="440"/>
      <c r="L10" s="440"/>
      <c r="M10" s="440"/>
      <c r="N10" s="440"/>
      <c r="O10" s="440"/>
      <c r="P10" s="440"/>
    </row>
    <row r="11" spans="2:16" x14ac:dyDescent="0.25">
      <c r="B11" s="446" t="s">
        <v>174</v>
      </c>
      <c r="C11" s="446"/>
      <c r="D11" s="446"/>
      <c r="E11" s="446"/>
      <c r="F11" s="446"/>
      <c r="G11" s="446"/>
      <c r="H11" s="446"/>
      <c r="I11" s="446"/>
      <c r="J11" s="446"/>
      <c r="K11" s="446"/>
      <c r="L11" s="446"/>
      <c r="M11" s="446"/>
      <c r="N11" s="446"/>
      <c r="O11" s="446"/>
      <c r="P11" s="446"/>
    </row>
    <row r="12" spans="2:16" x14ac:dyDescent="0.25">
      <c r="B12" s="68" t="s">
        <v>175</v>
      </c>
      <c r="C12" s="36"/>
      <c r="D12" s="36"/>
      <c r="E12" s="36"/>
      <c r="F12" s="36"/>
      <c r="G12" s="36"/>
      <c r="H12" s="36"/>
      <c r="I12" s="36"/>
      <c r="J12" s="36"/>
      <c r="K12" s="36"/>
      <c r="L12" s="36"/>
      <c r="M12" s="36"/>
      <c r="N12" s="36"/>
      <c r="O12" s="36"/>
      <c r="P12" s="36"/>
    </row>
    <row r="13" spans="2:16" ht="11.25" customHeight="1" x14ac:dyDescent="0.25">
      <c r="B13" s="68"/>
      <c r="C13" s="36"/>
      <c r="D13" s="36"/>
      <c r="E13" s="36"/>
      <c r="F13" s="36"/>
      <c r="G13" s="36"/>
      <c r="H13" s="36"/>
      <c r="I13" s="36"/>
      <c r="J13" s="36"/>
      <c r="K13" s="36"/>
      <c r="L13" s="36"/>
      <c r="M13" s="36"/>
      <c r="N13" s="36"/>
      <c r="O13" s="36"/>
      <c r="P13" s="36"/>
    </row>
    <row r="14" spans="2:16" x14ac:dyDescent="0.25">
      <c r="B14" s="68" t="s">
        <v>176</v>
      </c>
      <c r="C14" s="36"/>
      <c r="D14" s="36"/>
      <c r="E14" s="36"/>
      <c r="F14" s="36"/>
      <c r="G14" s="36"/>
      <c r="H14" s="36"/>
      <c r="I14" s="36"/>
      <c r="J14" s="36"/>
      <c r="K14" s="36"/>
      <c r="L14" s="36"/>
      <c r="M14" s="36"/>
      <c r="N14" s="36"/>
      <c r="O14" s="36"/>
      <c r="P14" s="36"/>
    </row>
    <row r="15" spans="2:16" ht="9.75" customHeight="1" x14ac:dyDescent="0.25">
      <c r="B15" s="68"/>
      <c r="C15" s="36"/>
      <c r="D15" s="36"/>
      <c r="E15" s="36"/>
      <c r="F15" s="36"/>
      <c r="G15" s="36"/>
      <c r="H15" s="36"/>
      <c r="I15" s="36"/>
      <c r="J15" s="36"/>
      <c r="K15" s="36"/>
      <c r="L15" s="36"/>
      <c r="M15" s="36"/>
      <c r="N15" s="36"/>
      <c r="O15" s="36"/>
      <c r="P15" s="36"/>
    </row>
    <row r="16" spans="2:16" x14ac:dyDescent="0.25">
      <c r="B16" s="68" t="s">
        <v>203</v>
      </c>
      <c r="C16" s="36"/>
      <c r="D16" s="36"/>
      <c r="E16" s="36"/>
      <c r="F16" s="36"/>
      <c r="G16" s="36"/>
      <c r="H16" s="36"/>
      <c r="I16" s="36"/>
      <c r="J16" s="36"/>
      <c r="K16" s="36"/>
      <c r="L16" s="36"/>
      <c r="M16" s="36"/>
      <c r="N16" s="36"/>
      <c r="O16" s="36"/>
      <c r="P16" s="36"/>
    </row>
    <row r="17" spans="2:16" ht="10.5" customHeight="1" x14ac:dyDescent="0.25">
      <c r="B17" s="68"/>
      <c r="C17" s="36"/>
      <c r="D17" s="36"/>
      <c r="E17" s="36"/>
      <c r="F17" s="36"/>
      <c r="G17" s="36"/>
      <c r="H17" s="36"/>
      <c r="I17" s="36"/>
      <c r="J17" s="36"/>
      <c r="K17" s="36"/>
      <c r="L17" s="36"/>
      <c r="M17" s="36"/>
      <c r="N17" s="36"/>
      <c r="O17" s="36"/>
      <c r="P17" s="36"/>
    </row>
    <row r="18" spans="2:16" x14ac:dyDescent="0.25">
      <c r="B18" s="68" t="s">
        <v>177</v>
      </c>
      <c r="C18" s="36"/>
      <c r="D18" s="36"/>
      <c r="E18" s="36"/>
      <c r="F18" s="36"/>
      <c r="G18" s="36"/>
      <c r="H18" s="36"/>
      <c r="I18" s="36"/>
      <c r="J18" s="36"/>
      <c r="K18" s="36"/>
      <c r="L18" s="36"/>
      <c r="M18" s="36"/>
      <c r="N18" s="36"/>
      <c r="O18" s="36"/>
      <c r="P18" s="36"/>
    </row>
    <row r="19" spans="2:16" ht="11.25" customHeight="1" x14ac:dyDescent="0.25">
      <c r="B19" s="68"/>
      <c r="C19" s="36"/>
      <c r="D19" s="36"/>
      <c r="E19" s="36"/>
      <c r="F19" s="36"/>
      <c r="G19" s="36"/>
      <c r="H19" s="36"/>
      <c r="I19" s="36"/>
      <c r="J19" s="36"/>
      <c r="K19" s="36"/>
      <c r="L19" s="36"/>
      <c r="M19" s="36"/>
      <c r="N19" s="36"/>
      <c r="O19" s="36"/>
      <c r="P19" s="36"/>
    </row>
    <row r="20" spans="2:16" x14ac:dyDescent="0.25">
      <c r="B20" s="68" t="s">
        <v>204</v>
      </c>
      <c r="C20" s="36"/>
      <c r="D20" s="36"/>
      <c r="E20" s="36"/>
      <c r="F20" s="36"/>
      <c r="G20" s="36"/>
      <c r="H20" s="36"/>
      <c r="I20" s="36"/>
      <c r="J20" s="36"/>
      <c r="K20" s="36"/>
      <c r="L20" s="36"/>
      <c r="M20" s="36"/>
      <c r="N20" s="36"/>
      <c r="O20" s="36"/>
      <c r="P20" s="36"/>
    </row>
    <row r="21" spans="2:16" ht="10.5" customHeight="1" x14ac:dyDescent="0.25">
      <c r="B21" s="108"/>
      <c r="C21" s="36"/>
      <c r="D21" s="36"/>
      <c r="E21" s="36"/>
      <c r="F21" s="36"/>
      <c r="G21" s="36"/>
      <c r="H21" s="36"/>
      <c r="I21" s="36"/>
      <c r="J21" s="36"/>
      <c r="K21" s="36"/>
      <c r="L21" s="36"/>
      <c r="M21" s="36"/>
      <c r="N21" s="36"/>
      <c r="O21" s="36"/>
      <c r="P21" s="36"/>
    </row>
    <row r="22" spans="2:16" x14ac:dyDescent="0.25">
      <c r="B22" s="113" t="s">
        <v>250</v>
      </c>
      <c r="C22" s="114"/>
      <c r="D22" s="114"/>
      <c r="E22" s="114"/>
      <c r="F22" s="114"/>
      <c r="G22" s="114"/>
      <c r="H22" s="114"/>
      <c r="I22" s="114"/>
      <c r="J22" s="114"/>
      <c r="K22" s="36"/>
      <c r="L22" s="36"/>
      <c r="M22" s="36"/>
      <c r="N22" s="36"/>
      <c r="O22" s="36"/>
      <c r="P22" s="36"/>
    </row>
    <row r="23" spans="2:16" ht="12.75" customHeight="1" x14ac:dyDescent="0.25">
      <c r="B23" s="68"/>
      <c r="C23" s="36"/>
      <c r="D23" s="36"/>
      <c r="E23" s="36"/>
      <c r="F23" s="36"/>
      <c r="G23" s="36"/>
      <c r="H23" s="36"/>
      <c r="I23" s="36"/>
      <c r="J23" s="36"/>
      <c r="K23" s="36"/>
      <c r="L23" s="36"/>
      <c r="M23" s="36"/>
      <c r="N23" s="36"/>
      <c r="O23" s="36"/>
      <c r="P23" s="36"/>
    </row>
    <row r="24" spans="2:16" ht="27" customHeight="1" x14ac:dyDescent="0.25">
      <c r="B24" s="449" t="s">
        <v>205</v>
      </c>
      <c r="C24" s="449"/>
      <c r="D24" s="449"/>
      <c r="E24" s="449"/>
      <c r="F24" s="449"/>
      <c r="G24" s="449"/>
      <c r="H24" s="449"/>
      <c r="I24" s="449"/>
      <c r="J24" s="449"/>
      <c r="K24" s="449"/>
      <c r="L24" s="449"/>
      <c r="M24" s="449"/>
      <c r="N24" s="449"/>
      <c r="O24" s="449"/>
      <c r="P24" s="449"/>
    </row>
    <row r="25" spans="2:16" x14ac:dyDescent="0.25">
      <c r="B25" s="68"/>
      <c r="C25" s="36"/>
      <c r="D25" s="36"/>
      <c r="E25" s="36"/>
      <c r="F25" s="36"/>
      <c r="G25" s="36"/>
      <c r="H25" s="36"/>
      <c r="I25" s="36"/>
      <c r="J25" s="36"/>
      <c r="K25" s="36"/>
      <c r="L25" s="36"/>
      <c r="M25" s="36"/>
      <c r="N25" s="36"/>
      <c r="O25" s="36"/>
      <c r="P25" s="36"/>
    </row>
    <row r="26" spans="2:16" ht="41.25" customHeight="1" x14ac:dyDescent="0.25">
      <c r="B26" s="447" t="s">
        <v>206</v>
      </c>
      <c r="C26" s="447"/>
      <c r="D26" s="447"/>
      <c r="E26" s="447"/>
      <c r="F26" s="447"/>
      <c r="G26" s="447"/>
      <c r="H26" s="447"/>
      <c r="I26" s="447"/>
      <c r="J26" s="447"/>
      <c r="K26" s="447"/>
      <c r="L26" s="447"/>
      <c r="M26" s="447"/>
      <c r="N26" s="447"/>
      <c r="O26" s="447"/>
      <c r="P26" s="447"/>
    </row>
    <row r="27" spans="2:16" x14ac:dyDescent="0.25">
      <c r="B27" s="68" t="s">
        <v>178</v>
      </c>
      <c r="C27" s="36"/>
      <c r="D27" s="36"/>
      <c r="E27" s="36"/>
      <c r="F27" s="36"/>
      <c r="G27" s="36"/>
      <c r="H27" s="36"/>
      <c r="I27" s="36"/>
      <c r="J27" s="36"/>
      <c r="K27" s="36"/>
      <c r="L27" s="36"/>
      <c r="M27" s="36"/>
      <c r="N27" s="36"/>
      <c r="O27" s="36"/>
      <c r="P27" s="36"/>
    </row>
    <row r="28" spans="2:16" ht="22.5" customHeight="1" x14ac:dyDescent="0.25">
      <c r="B28" s="449" t="s">
        <v>224</v>
      </c>
      <c r="C28" s="449"/>
      <c r="D28" s="449"/>
      <c r="E28" s="449"/>
      <c r="F28" s="449"/>
      <c r="G28" s="449"/>
      <c r="H28" s="449"/>
      <c r="I28" s="449"/>
      <c r="J28" s="449"/>
      <c r="K28" s="449"/>
      <c r="L28" s="449"/>
      <c r="M28" s="449"/>
      <c r="N28" s="449"/>
      <c r="O28" s="449"/>
      <c r="P28" s="51"/>
    </row>
    <row r="29" spans="2:16" x14ac:dyDescent="0.25">
      <c r="B29" s="64"/>
      <c r="C29" s="60"/>
      <c r="D29" s="60"/>
      <c r="E29" s="60"/>
      <c r="F29" s="60"/>
      <c r="G29" s="60"/>
      <c r="H29" s="60"/>
      <c r="I29" s="60"/>
      <c r="J29" s="60"/>
      <c r="K29" s="60"/>
      <c r="L29" s="60"/>
      <c r="M29" s="60"/>
      <c r="N29" s="60"/>
      <c r="O29" s="60"/>
      <c r="P29" s="60"/>
    </row>
    <row r="30" spans="2:16" x14ac:dyDescent="0.25">
      <c r="B30" s="65" t="s">
        <v>225</v>
      </c>
      <c r="C30" s="60"/>
      <c r="D30" s="60"/>
      <c r="E30" s="60"/>
      <c r="F30" s="60"/>
      <c r="G30" s="60"/>
      <c r="H30" s="60"/>
      <c r="I30" s="60"/>
      <c r="J30" s="60"/>
      <c r="K30" s="60"/>
      <c r="L30" s="60"/>
      <c r="M30" s="60"/>
      <c r="N30" s="60"/>
      <c r="O30" s="60"/>
      <c r="P30" s="60"/>
    </row>
    <row r="31" spans="2:16" ht="6" customHeight="1" x14ac:dyDescent="0.25">
      <c r="B31" s="64"/>
      <c r="C31" s="60"/>
      <c r="D31" s="60"/>
      <c r="E31" s="60"/>
      <c r="F31" s="60"/>
      <c r="G31" s="60"/>
      <c r="H31" s="60"/>
      <c r="I31" s="60"/>
      <c r="J31" s="60"/>
      <c r="K31" s="60"/>
      <c r="L31" s="60"/>
      <c r="M31" s="60"/>
      <c r="N31" s="60"/>
      <c r="O31" s="60"/>
      <c r="P31" s="60"/>
    </row>
    <row r="32" spans="2:16" x14ac:dyDescent="0.25">
      <c r="B32" s="65" t="s">
        <v>226</v>
      </c>
      <c r="C32" s="60"/>
      <c r="D32" s="60"/>
      <c r="E32" s="60"/>
      <c r="F32" s="60"/>
      <c r="G32" s="60"/>
      <c r="H32" s="60"/>
      <c r="I32" s="60"/>
      <c r="J32" s="60"/>
      <c r="K32" s="60"/>
      <c r="L32" s="60"/>
      <c r="M32" s="60"/>
      <c r="N32" s="60"/>
      <c r="O32" s="60"/>
      <c r="P32" s="60"/>
    </row>
    <row r="33" spans="2:16" ht="9.75" customHeight="1" x14ac:dyDescent="0.25">
      <c r="B33" s="64"/>
      <c r="C33" s="60"/>
      <c r="D33" s="60"/>
      <c r="E33" s="60"/>
      <c r="F33" s="60"/>
      <c r="G33" s="60"/>
      <c r="H33" s="60"/>
      <c r="I33" s="60"/>
      <c r="J33" s="60"/>
      <c r="K33" s="60"/>
      <c r="L33" s="60"/>
      <c r="M33" s="60"/>
      <c r="N33" s="60"/>
      <c r="O33" s="60"/>
      <c r="P33" s="60"/>
    </row>
    <row r="34" spans="2:16" x14ac:dyDescent="0.25">
      <c r="B34" s="65" t="s">
        <v>268</v>
      </c>
      <c r="C34" s="60"/>
      <c r="D34" s="60"/>
      <c r="E34" s="60"/>
      <c r="F34" s="60"/>
      <c r="G34" s="60"/>
      <c r="H34" s="60"/>
      <c r="I34" s="60"/>
      <c r="J34" s="60"/>
      <c r="K34" s="60"/>
      <c r="L34" s="60"/>
      <c r="M34" s="60"/>
      <c r="N34" s="60"/>
      <c r="O34" s="60"/>
      <c r="P34" s="60"/>
    </row>
    <row r="35" spans="2:16" x14ac:dyDescent="0.25">
      <c r="B35" s="59"/>
      <c r="C35" s="36"/>
      <c r="D35" s="36"/>
      <c r="E35" s="36"/>
      <c r="F35" s="36"/>
      <c r="G35" s="36"/>
      <c r="H35" s="36"/>
      <c r="I35" s="36"/>
      <c r="J35" s="36"/>
      <c r="K35" s="36"/>
      <c r="L35" s="36"/>
      <c r="M35" s="36"/>
      <c r="N35" s="36"/>
      <c r="O35" s="36"/>
      <c r="P35" s="36"/>
    </row>
    <row r="36" spans="2:16" ht="50.25" customHeight="1" x14ac:dyDescent="0.25">
      <c r="B36" s="447" t="s">
        <v>208</v>
      </c>
      <c r="C36" s="447"/>
      <c r="D36" s="447"/>
      <c r="E36" s="447"/>
      <c r="F36" s="447"/>
      <c r="G36" s="447"/>
      <c r="H36" s="447"/>
      <c r="I36" s="447"/>
      <c r="J36" s="447"/>
      <c r="K36" s="447"/>
      <c r="L36" s="447"/>
      <c r="M36" s="447"/>
      <c r="N36" s="447"/>
      <c r="O36" s="447"/>
      <c r="P36" s="447"/>
    </row>
    <row r="37" spans="2:16" x14ac:dyDescent="0.25">
      <c r="B37" s="446" t="s">
        <v>221</v>
      </c>
      <c r="C37" s="446"/>
      <c r="D37" s="446"/>
      <c r="E37" s="446"/>
      <c r="F37" s="446"/>
      <c r="G37" s="446"/>
      <c r="H37" s="446"/>
      <c r="I37" s="446"/>
      <c r="J37" s="446"/>
      <c r="K37" s="446"/>
      <c r="L37" s="446"/>
      <c r="M37" s="446"/>
      <c r="N37" s="446"/>
      <c r="O37" s="446"/>
      <c r="P37" s="446"/>
    </row>
    <row r="38" spans="2:16" ht="53.25" customHeight="1" x14ac:dyDescent="0.25">
      <c r="B38" s="447" t="s">
        <v>209</v>
      </c>
      <c r="C38" s="447"/>
      <c r="D38" s="447"/>
      <c r="E38" s="447"/>
      <c r="F38" s="447"/>
      <c r="G38" s="447"/>
      <c r="H38" s="447"/>
      <c r="I38" s="447"/>
      <c r="J38" s="447"/>
      <c r="K38" s="447"/>
      <c r="L38" s="447"/>
      <c r="M38" s="447"/>
      <c r="N38" s="447"/>
      <c r="O38" s="447"/>
      <c r="P38" s="447"/>
    </row>
    <row r="39" spans="2:16" x14ac:dyDescent="0.25">
      <c r="B39" s="69"/>
      <c r="C39" s="36"/>
      <c r="D39" s="36"/>
      <c r="E39" s="36"/>
      <c r="F39" s="36"/>
      <c r="G39" s="36"/>
      <c r="H39" s="36"/>
      <c r="I39" s="36"/>
      <c r="J39" s="36"/>
      <c r="K39" s="36"/>
      <c r="L39" s="36"/>
      <c r="M39" s="36"/>
      <c r="N39" s="36"/>
      <c r="O39" s="36"/>
      <c r="P39" s="36"/>
    </row>
    <row r="40" spans="2:16" ht="53.25" customHeight="1" x14ac:dyDescent="0.25">
      <c r="B40" s="447" t="s">
        <v>210</v>
      </c>
      <c r="C40" s="447"/>
      <c r="D40" s="447"/>
      <c r="E40" s="447"/>
      <c r="F40" s="447"/>
      <c r="G40" s="447"/>
      <c r="H40" s="447"/>
      <c r="I40" s="447"/>
      <c r="J40" s="447"/>
      <c r="K40" s="447"/>
      <c r="L40" s="447"/>
      <c r="M40" s="447"/>
      <c r="N40" s="447"/>
      <c r="O40" s="447"/>
      <c r="P40" s="447"/>
    </row>
    <row r="41" spans="2:16" x14ac:dyDescent="0.25">
      <c r="B41" s="68"/>
      <c r="C41" s="36"/>
      <c r="D41" s="36"/>
      <c r="E41" s="36"/>
      <c r="F41" s="36"/>
      <c r="G41" s="36"/>
      <c r="H41" s="36"/>
      <c r="I41" s="36"/>
      <c r="J41" s="36"/>
      <c r="K41" s="36"/>
      <c r="L41" s="36"/>
      <c r="M41" s="36"/>
      <c r="N41" s="36"/>
      <c r="O41" s="36"/>
      <c r="P41" s="36"/>
    </row>
    <row r="42" spans="2:16" ht="41.25" customHeight="1" x14ac:dyDescent="0.25">
      <c r="B42" s="447" t="s">
        <v>211</v>
      </c>
      <c r="C42" s="447"/>
      <c r="D42" s="447"/>
      <c r="E42" s="447"/>
      <c r="F42" s="447"/>
      <c r="G42" s="447"/>
      <c r="H42" s="447"/>
      <c r="I42" s="447"/>
      <c r="J42" s="447"/>
      <c r="K42" s="447"/>
      <c r="L42" s="447"/>
      <c r="M42" s="447"/>
      <c r="N42" s="447"/>
      <c r="O42" s="447"/>
      <c r="P42" s="447"/>
    </row>
    <row r="43" spans="2:16" ht="6" customHeight="1" x14ac:dyDescent="0.25">
      <c r="B43" s="68"/>
      <c r="C43" s="36"/>
      <c r="D43" s="36"/>
      <c r="E43" s="36"/>
      <c r="F43" s="36"/>
      <c r="G43" s="36"/>
      <c r="H43" s="36"/>
      <c r="I43" s="36"/>
      <c r="J43" s="36"/>
      <c r="K43" s="36"/>
      <c r="L43" s="36"/>
      <c r="M43" s="36"/>
      <c r="N43" s="36"/>
      <c r="O43" s="36"/>
      <c r="P43" s="36"/>
    </row>
    <row r="44" spans="2:16" ht="24.75" customHeight="1" x14ac:dyDescent="0.25">
      <c r="B44" s="448" t="s">
        <v>242</v>
      </c>
      <c r="C44" s="448"/>
      <c r="D44" s="448"/>
      <c r="E44" s="448"/>
      <c r="F44" s="448"/>
      <c r="G44" s="448"/>
      <c r="H44" s="448"/>
      <c r="I44" s="448"/>
      <c r="J44" s="448"/>
      <c r="K44" s="448"/>
      <c r="L44" s="448"/>
      <c r="M44" s="448"/>
      <c r="N44" s="448"/>
      <c r="O44" s="448"/>
      <c r="P44" s="448"/>
    </row>
    <row r="45" spans="2:16" x14ac:dyDescent="0.25">
      <c r="B45" s="443" t="s">
        <v>179</v>
      </c>
      <c r="C45" s="443"/>
      <c r="D45" s="443"/>
      <c r="E45" s="443"/>
      <c r="F45" s="443"/>
      <c r="G45" s="443"/>
      <c r="H45" s="443"/>
      <c r="I45" s="443"/>
      <c r="J45" s="443"/>
      <c r="K45" s="443"/>
      <c r="L45" s="443"/>
      <c r="M45" s="443"/>
      <c r="N45" s="443"/>
      <c r="O45" s="443"/>
      <c r="P45" s="443"/>
    </row>
    <row r="46" spans="2:16" ht="10.5" customHeight="1" x14ac:dyDescent="0.25">
      <c r="B46" s="68"/>
      <c r="C46" s="36"/>
      <c r="D46" s="36"/>
      <c r="E46" s="36"/>
      <c r="F46" s="36"/>
      <c r="G46" s="36"/>
      <c r="H46" s="36"/>
      <c r="I46" s="36"/>
      <c r="J46" s="36"/>
      <c r="K46" s="36"/>
      <c r="L46" s="36"/>
      <c r="M46" s="36"/>
      <c r="N46" s="36"/>
      <c r="O46" s="36"/>
      <c r="P46" s="36"/>
    </row>
    <row r="47" spans="2:16" ht="38.25" customHeight="1" x14ac:dyDescent="0.25">
      <c r="B47" s="445" t="s">
        <v>212</v>
      </c>
      <c r="C47" s="445"/>
      <c r="D47" s="445"/>
      <c r="E47" s="445"/>
      <c r="F47" s="445"/>
      <c r="G47" s="445"/>
      <c r="H47" s="445"/>
      <c r="I47" s="445"/>
      <c r="J47" s="445"/>
      <c r="K47" s="445"/>
      <c r="L47" s="445"/>
      <c r="M47" s="445"/>
      <c r="N47" s="445"/>
      <c r="O47" s="445"/>
      <c r="P47" s="445"/>
    </row>
    <row r="48" spans="2:16" x14ac:dyDescent="0.25">
      <c r="B48" s="68"/>
      <c r="C48" s="36"/>
      <c r="D48" s="36"/>
      <c r="E48" s="36"/>
      <c r="F48" s="36"/>
      <c r="G48" s="36"/>
      <c r="H48" s="36"/>
      <c r="I48" s="36"/>
      <c r="J48" s="36"/>
      <c r="K48" s="36"/>
      <c r="L48" s="36"/>
      <c r="M48" s="36"/>
      <c r="N48" s="36"/>
      <c r="O48" s="36"/>
      <c r="P48" s="36"/>
    </row>
    <row r="49" spans="2:16" ht="15" customHeight="1" x14ac:dyDescent="0.25">
      <c r="B49" s="446" t="s">
        <v>213</v>
      </c>
      <c r="C49" s="446"/>
      <c r="D49" s="446"/>
      <c r="E49" s="446"/>
      <c r="F49" s="446"/>
      <c r="G49" s="446"/>
      <c r="H49" s="446"/>
      <c r="I49" s="446"/>
      <c r="J49" s="446"/>
      <c r="K49" s="446"/>
      <c r="L49" s="446"/>
      <c r="M49" s="446"/>
      <c r="N49" s="446"/>
      <c r="O49" s="446"/>
      <c r="P49" s="446"/>
    </row>
    <row r="50" spans="2:16" ht="26.25" customHeight="1" x14ac:dyDescent="0.25">
      <c r="B50" s="440" t="s">
        <v>180</v>
      </c>
      <c r="C50" s="440"/>
      <c r="D50" s="440"/>
      <c r="E50" s="440"/>
      <c r="F50" s="440"/>
      <c r="G50" s="440"/>
      <c r="H50" s="440"/>
      <c r="I50" s="440"/>
      <c r="J50" s="440"/>
      <c r="K50" s="440"/>
      <c r="L50" s="440"/>
      <c r="M50" s="440"/>
      <c r="N50" s="440"/>
      <c r="O50" s="440"/>
      <c r="P50" s="440"/>
    </row>
    <row r="51" spans="2:16" x14ac:dyDescent="0.25">
      <c r="B51" s="68"/>
      <c r="C51" s="36"/>
      <c r="D51" s="36"/>
      <c r="E51" s="36"/>
      <c r="F51" s="36"/>
      <c r="G51" s="36"/>
      <c r="H51" s="36"/>
      <c r="I51" s="36"/>
      <c r="J51" s="36"/>
      <c r="K51" s="36"/>
      <c r="L51" s="36"/>
      <c r="M51" s="36"/>
      <c r="N51" s="36"/>
      <c r="O51" s="36"/>
      <c r="P51" s="36"/>
    </row>
    <row r="52" spans="2:16" ht="24.75" customHeight="1" x14ac:dyDescent="0.25">
      <c r="B52" s="440" t="s">
        <v>181</v>
      </c>
      <c r="C52" s="440"/>
      <c r="D52" s="440"/>
      <c r="E52" s="440"/>
      <c r="F52" s="440"/>
      <c r="G52" s="440"/>
      <c r="H52" s="440"/>
      <c r="I52" s="440"/>
      <c r="J52" s="440"/>
      <c r="K52" s="440"/>
      <c r="L52" s="440"/>
      <c r="M52" s="440"/>
      <c r="N52" s="440"/>
      <c r="O52" s="440"/>
      <c r="P52" s="440"/>
    </row>
    <row r="53" spans="2:16" x14ac:dyDescent="0.25">
      <c r="B53" s="68"/>
      <c r="C53" s="36"/>
      <c r="D53" s="36"/>
      <c r="E53" s="36"/>
      <c r="F53" s="36"/>
      <c r="G53" s="36"/>
      <c r="H53" s="36"/>
      <c r="I53" s="36"/>
      <c r="J53" s="36"/>
      <c r="K53" s="36"/>
      <c r="L53" s="36"/>
      <c r="M53" s="36"/>
      <c r="N53" s="36"/>
      <c r="O53" s="36"/>
      <c r="P53" s="36"/>
    </row>
    <row r="54" spans="2:16" x14ac:dyDescent="0.25">
      <c r="B54" s="68" t="s">
        <v>214</v>
      </c>
      <c r="C54" s="36"/>
      <c r="D54" s="36"/>
      <c r="E54" s="36"/>
      <c r="F54" s="36"/>
      <c r="G54" s="36"/>
      <c r="H54" s="36"/>
      <c r="I54" s="36"/>
      <c r="J54" s="36"/>
      <c r="K54" s="36"/>
      <c r="L54" s="36"/>
      <c r="M54" s="36"/>
      <c r="N54" s="36"/>
      <c r="O54" s="36"/>
      <c r="P54" s="36"/>
    </row>
    <row r="55" spans="2:16" x14ac:dyDescent="0.25">
      <c r="B55" s="68"/>
      <c r="C55" s="36"/>
      <c r="D55" s="36"/>
      <c r="E55" s="36"/>
      <c r="F55" s="36"/>
      <c r="G55" s="36"/>
      <c r="H55" s="36"/>
      <c r="I55" s="36"/>
      <c r="J55" s="36"/>
      <c r="K55" s="36"/>
      <c r="L55" s="36"/>
      <c r="M55" s="36"/>
      <c r="N55" s="36"/>
      <c r="O55" s="36"/>
      <c r="P55" s="36"/>
    </row>
    <row r="56" spans="2:16" x14ac:dyDescent="0.25">
      <c r="B56" s="68" t="s">
        <v>182</v>
      </c>
      <c r="C56" s="36"/>
      <c r="D56" s="36"/>
      <c r="E56" s="36"/>
      <c r="F56" s="36"/>
      <c r="G56" s="36"/>
      <c r="H56" s="36"/>
      <c r="I56" s="36"/>
      <c r="J56" s="36"/>
      <c r="K56" s="36"/>
      <c r="L56" s="36"/>
      <c r="M56" s="36"/>
      <c r="N56" s="36"/>
      <c r="O56" s="36"/>
      <c r="P56" s="36"/>
    </row>
    <row r="57" spans="2:16" x14ac:dyDescent="0.25">
      <c r="B57" s="68"/>
      <c r="C57" s="36"/>
      <c r="D57" s="36"/>
      <c r="E57" s="36"/>
      <c r="F57" s="36"/>
      <c r="G57" s="36"/>
      <c r="H57" s="36"/>
      <c r="I57" s="36"/>
      <c r="J57" s="36"/>
      <c r="K57" s="36"/>
      <c r="L57" s="36"/>
      <c r="M57" s="36"/>
      <c r="N57" s="36"/>
      <c r="O57" s="36"/>
      <c r="P57" s="36"/>
    </row>
    <row r="58" spans="2:16" ht="21" customHeight="1" x14ac:dyDescent="0.25">
      <c r="B58" s="440" t="s">
        <v>215</v>
      </c>
      <c r="C58" s="440"/>
      <c r="D58" s="440"/>
      <c r="E58" s="440"/>
      <c r="F58" s="440"/>
      <c r="G58" s="440"/>
      <c r="H58" s="440"/>
      <c r="I58" s="440"/>
      <c r="J58" s="440"/>
      <c r="K58" s="440"/>
      <c r="L58" s="440"/>
      <c r="M58" s="440"/>
      <c r="N58" s="440"/>
      <c r="O58" s="440"/>
      <c r="P58" s="440"/>
    </row>
    <row r="59" spans="2:16" x14ac:dyDescent="0.25">
      <c r="B59" s="68"/>
      <c r="C59" s="36"/>
      <c r="D59" s="36"/>
      <c r="E59" s="36"/>
      <c r="F59" s="36"/>
      <c r="G59" s="36"/>
      <c r="H59" s="36"/>
      <c r="I59" s="36"/>
      <c r="J59" s="36"/>
      <c r="K59" s="36"/>
      <c r="L59" s="36"/>
      <c r="M59" s="36"/>
      <c r="N59" s="36"/>
      <c r="O59" s="36"/>
      <c r="P59" s="36"/>
    </row>
    <row r="60" spans="2:16" x14ac:dyDescent="0.25">
      <c r="B60" s="113" t="s">
        <v>250</v>
      </c>
      <c r="C60" s="36"/>
      <c r="D60" s="36"/>
      <c r="E60" s="36"/>
      <c r="F60" s="36"/>
      <c r="G60" s="36"/>
      <c r="H60" s="36"/>
      <c r="I60" s="36"/>
      <c r="J60" s="36"/>
      <c r="K60" s="36"/>
      <c r="L60" s="36"/>
      <c r="M60" s="36"/>
      <c r="N60" s="36"/>
      <c r="O60" s="36"/>
      <c r="P60" s="36"/>
    </row>
    <row r="61" spans="2:16" x14ac:dyDescent="0.25">
      <c r="B61" s="113"/>
      <c r="C61" s="36"/>
      <c r="D61" s="36"/>
      <c r="E61" s="36"/>
      <c r="F61" s="36"/>
      <c r="G61" s="36"/>
      <c r="H61" s="36"/>
      <c r="I61" s="36"/>
      <c r="J61" s="36"/>
      <c r="K61" s="36"/>
      <c r="L61" s="36"/>
      <c r="M61" s="36"/>
      <c r="N61" s="36"/>
      <c r="O61" s="36"/>
      <c r="P61" s="36"/>
    </row>
    <row r="62" spans="2:16" ht="25.5" x14ac:dyDescent="0.25">
      <c r="B62" s="442" t="s">
        <v>243</v>
      </c>
      <c r="C62" s="442"/>
      <c r="D62" s="442"/>
      <c r="E62" s="442"/>
      <c r="F62" s="442"/>
      <c r="G62" s="442"/>
      <c r="H62" s="442"/>
      <c r="I62" s="442"/>
      <c r="J62" s="442"/>
      <c r="K62" s="442"/>
      <c r="L62" s="442"/>
      <c r="M62" s="442"/>
      <c r="N62" s="442"/>
      <c r="O62" s="442"/>
      <c r="P62" s="442"/>
    </row>
    <row r="63" spans="2:16" x14ac:dyDescent="0.25">
      <c r="B63" s="443" t="s">
        <v>200</v>
      </c>
      <c r="C63" s="443"/>
      <c r="D63" s="443"/>
      <c r="E63" s="443"/>
      <c r="F63" s="443"/>
      <c r="G63" s="443"/>
      <c r="H63" s="443"/>
      <c r="I63" s="443"/>
      <c r="J63" s="443"/>
      <c r="K63" s="443"/>
      <c r="L63" s="443"/>
      <c r="M63" s="443"/>
      <c r="N63" s="443"/>
      <c r="O63" s="443"/>
      <c r="P63" s="443"/>
    </row>
    <row r="64" spans="2:16" x14ac:dyDescent="0.25">
      <c r="B64" s="443" t="s">
        <v>222</v>
      </c>
      <c r="C64" s="443"/>
      <c r="D64" s="443"/>
      <c r="E64" s="443"/>
      <c r="F64" s="443"/>
      <c r="G64" s="443"/>
      <c r="H64" s="443"/>
      <c r="I64" s="443"/>
      <c r="J64" s="443"/>
      <c r="K64" s="443"/>
      <c r="L64" s="443"/>
      <c r="M64" s="443"/>
      <c r="N64" s="443"/>
      <c r="O64" s="443"/>
      <c r="P64" s="443"/>
    </row>
    <row r="65" spans="2:16" x14ac:dyDescent="0.25">
      <c r="B65" s="70"/>
      <c r="C65" s="36"/>
      <c r="D65" s="36"/>
      <c r="E65" s="36"/>
      <c r="F65" s="36"/>
      <c r="G65" s="36"/>
      <c r="H65" s="36"/>
      <c r="I65" s="36"/>
      <c r="J65" s="36"/>
      <c r="K65" s="36"/>
      <c r="L65" s="36"/>
      <c r="M65" s="36"/>
      <c r="N65" s="36"/>
      <c r="O65" s="36"/>
      <c r="P65" s="36"/>
    </row>
    <row r="66" spans="2:16" x14ac:dyDescent="0.25">
      <c r="B66" s="68"/>
      <c r="C66" s="36"/>
      <c r="D66" s="36"/>
      <c r="E66" s="36"/>
      <c r="F66" s="36"/>
      <c r="G66" s="36"/>
      <c r="H66" s="36"/>
      <c r="I66" s="36"/>
      <c r="J66" s="36"/>
      <c r="K66" s="36"/>
      <c r="L66" s="36"/>
      <c r="M66" s="36"/>
      <c r="N66" s="36"/>
      <c r="O66" s="36"/>
      <c r="P66" s="36"/>
    </row>
    <row r="67" spans="2:16" ht="39.75" customHeight="1" x14ac:dyDescent="0.25">
      <c r="B67" s="440" t="s">
        <v>269</v>
      </c>
      <c r="C67" s="440"/>
      <c r="D67" s="440"/>
      <c r="E67" s="440"/>
      <c r="F67" s="440"/>
      <c r="G67" s="440"/>
      <c r="H67" s="440"/>
      <c r="I67" s="440"/>
      <c r="J67" s="440"/>
      <c r="K67" s="440"/>
      <c r="L67" s="440"/>
      <c r="M67" s="440"/>
      <c r="N67" s="440"/>
      <c r="O67" s="440"/>
      <c r="P67" s="440"/>
    </row>
    <row r="68" spans="2:16" x14ac:dyDescent="0.25">
      <c r="B68" s="68"/>
      <c r="C68" s="36"/>
      <c r="D68" s="36"/>
      <c r="E68" s="36"/>
      <c r="F68" s="36"/>
      <c r="G68" s="36"/>
      <c r="H68" s="36"/>
      <c r="I68" s="36"/>
      <c r="J68" s="36"/>
      <c r="K68" s="36"/>
      <c r="L68" s="36"/>
      <c r="M68" s="36"/>
      <c r="N68" s="36"/>
      <c r="O68" s="36"/>
      <c r="P68" s="36"/>
    </row>
    <row r="69" spans="2:16" x14ac:dyDescent="0.25">
      <c r="B69" s="67" t="s">
        <v>216</v>
      </c>
      <c r="C69" s="36"/>
      <c r="D69" s="36"/>
      <c r="E69" s="36"/>
      <c r="F69" s="36"/>
      <c r="G69" s="36"/>
      <c r="H69" s="36"/>
      <c r="I69" s="36"/>
      <c r="J69" s="36"/>
      <c r="K69" s="36"/>
      <c r="L69" s="36"/>
      <c r="M69" s="36"/>
      <c r="N69" s="36"/>
      <c r="O69" s="36"/>
      <c r="P69" s="36"/>
    </row>
    <row r="70" spans="2:16" x14ac:dyDescent="0.25">
      <c r="B70" s="67"/>
      <c r="C70" s="36"/>
      <c r="D70" s="36"/>
      <c r="E70" s="36"/>
      <c r="F70" s="36"/>
      <c r="G70" s="36"/>
      <c r="H70" s="36"/>
      <c r="I70" s="36"/>
      <c r="J70" s="36"/>
      <c r="K70" s="36"/>
      <c r="L70" s="36"/>
      <c r="M70" s="36"/>
      <c r="N70" s="36"/>
      <c r="O70" s="36"/>
      <c r="P70" s="36"/>
    </row>
    <row r="71" spans="2:16" ht="24" customHeight="1" x14ac:dyDescent="0.25">
      <c r="B71" s="444" t="s">
        <v>217</v>
      </c>
      <c r="C71" s="444"/>
      <c r="D71" s="444"/>
      <c r="E71" s="444"/>
      <c r="F71" s="444"/>
      <c r="G71" s="444"/>
      <c r="H71" s="444"/>
      <c r="I71" s="444"/>
      <c r="J71" s="444"/>
      <c r="K71" s="444"/>
      <c r="L71" s="444"/>
      <c r="M71" s="444"/>
      <c r="N71" s="444"/>
      <c r="O71" s="444"/>
      <c r="P71" s="444"/>
    </row>
    <row r="72" spans="2:16" ht="10.5" customHeight="1" x14ac:dyDescent="0.25">
      <c r="B72" s="67"/>
      <c r="C72" s="36"/>
      <c r="D72" s="36"/>
      <c r="E72" s="36"/>
      <c r="F72" s="36"/>
      <c r="G72" s="36"/>
      <c r="H72" s="36"/>
      <c r="I72" s="36"/>
      <c r="J72" s="36"/>
      <c r="K72" s="36"/>
      <c r="L72" s="36"/>
      <c r="M72" s="36"/>
      <c r="N72" s="36"/>
      <c r="O72" s="36"/>
      <c r="P72" s="36"/>
    </row>
    <row r="73" spans="2:16" x14ac:dyDescent="0.25">
      <c r="B73" s="71" t="s">
        <v>183</v>
      </c>
      <c r="C73" s="36"/>
      <c r="D73" s="36"/>
      <c r="E73" s="36"/>
      <c r="F73" s="36"/>
      <c r="G73" s="36"/>
      <c r="H73" s="36"/>
      <c r="I73" s="36"/>
      <c r="J73" s="36"/>
      <c r="K73" s="36"/>
      <c r="L73" s="36"/>
      <c r="M73" s="36"/>
      <c r="N73" s="36"/>
      <c r="O73" s="36"/>
      <c r="P73" s="36"/>
    </row>
    <row r="74" spans="2:16" x14ac:dyDescent="0.25">
      <c r="B74" s="71" t="s">
        <v>184</v>
      </c>
      <c r="C74" s="36"/>
      <c r="D74" s="36"/>
      <c r="E74" s="36"/>
      <c r="F74" s="36"/>
      <c r="G74" s="36"/>
      <c r="H74" s="36"/>
      <c r="I74" s="36"/>
      <c r="J74" s="36"/>
      <c r="K74" s="36"/>
      <c r="L74" s="36"/>
      <c r="M74" s="36"/>
      <c r="N74" s="36"/>
      <c r="O74" s="36"/>
      <c r="P74" s="36"/>
    </row>
    <row r="75" spans="2:16" x14ac:dyDescent="0.25">
      <c r="B75" s="71" t="s">
        <v>201</v>
      </c>
      <c r="C75" s="36"/>
      <c r="D75" s="36"/>
      <c r="E75" s="36"/>
      <c r="F75" s="36"/>
      <c r="G75" s="36"/>
      <c r="H75" s="36"/>
      <c r="I75" s="36"/>
      <c r="J75" s="36"/>
      <c r="K75" s="36"/>
      <c r="L75" s="36"/>
      <c r="M75" s="36"/>
      <c r="N75" s="36"/>
      <c r="O75" s="36"/>
      <c r="P75" s="36"/>
    </row>
    <row r="76" spans="2:16" x14ac:dyDescent="0.25">
      <c r="B76" s="67"/>
      <c r="C76" s="36"/>
      <c r="D76" s="36"/>
      <c r="E76" s="36"/>
      <c r="F76" s="36"/>
      <c r="G76" s="36"/>
      <c r="H76" s="36"/>
      <c r="I76" s="36"/>
      <c r="J76" s="36"/>
      <c r="K76" s="36"/>
      <c r="L76" s="36"/>
      <c r="M76" s="36"/>
      <c r="N76" s="36"/>
      <c r="O76" s="36"/>
      <c r="P76" s="36"/>
    </row>
    <row r="77" spans="2:16" x14ac:dyDescent="0.25">
      <c r="B77" s="67" t="s">
        <v>185</v>
      </c>
      <c r="C77" s="36"/>
      <c r="D77" s="36"/>
      <c r="E77" s="36"/>
      <c r="F77" s="36"/>
      <c r="G77" s="36"/>
      <c r="H77" s="36"/>
      <c r="I77" s="36"/>
      <c r="J77" s="36"/>
      <c r="K77" s="36"/>
      <c r="L77" s="36"/>
      <c r="M77" s="36"/>
      <c r="N77" s="36"/>
      <c r="O77" s="36"/>
      <c r="P77" s="36"/>
    </row>
    <row r="78" spans="2:16" x14ac:dyDescent="0.25">
      <c r="B78" s="72"/>
      <c r="C78" s="36"/>
      <c r="D78" s="36"/>
      <c r="E78" s="36"/>
      <c r="F78" s="36"/>
      <c r="G78" s="36"/>
      <c r="H78" s="36"/>
      <c r="I78" s="36"/>
      <c r="J78" s="36"/>
      <c r="K78" s="36"/>
      <c r="L78" s="36"/>
      <c r="M78" s="36"/>
      <c r="N78" s="36"/>
      <c r="O78" s="36"/>
      <c r="P78" s="36"/>
    </row>
    <row r="79" spans="2:16" x14ac:dyDescent="0.25">
      <c r="B79" s="68" t="s">
        <v>218</v>
      </c>
      <c r="C79" s="36"/>
      <c r="D79" s="36"/>
      <c r="E79" s="36"/>
      <c r="F79" s="36"/>
      <c r="G79" s="36"/>
      <c r="H79" s="36"/>
      <c r="I79" s="36"/>
      <c r="J79" s="36"/>
      <c r="K79" s="36"/>
      <c r="L79" s="36"/>
      <c r="M79" s="36"/>
      <c r="N79" s="36"/>
      <c r="O79" s="36"/>
      <c r="P79" s="36"/>
    </row>
    <row r="80" spans="2:16" x14ac:dyDescent="0.25">
      <c r="B80" s="68"/>
      <c r="C80" s="36"/>
      <c r="D80" s="36"/>
      <c r="E80" s="36"/>
      <c r="F80" s="36"/>
      <c r="G80" s="36"/>
      <c r="H80" s="36"/>
      <c r="I80" s="36"/>
      <c r="J80" s="36"/>
      <c r="K80" s="36"/>
      <c r="L80" s="36"/>
      <c r="M80" s="36"/>
      <c r="N80" s="36"/>
      <c r="O80" s="36"/>
      <c r="P80" s="36"/>
    </row>
    <row r="81" spans="2:16" ht="53.25" customHeight="1" x14ac:dyDescent="0.25">
      <c r="B81" s="440" t="s">
        <v>219</v>
      </c>
      <c r="C81" s="440"/>
      <c r="D81" s="440"/>
      <c r="E81" s="440"/>
      <c r="F81" s="440"/>
      <c r="G81" s="440"/>
      <c r="H81" s="440"/>
      <c r="I81" s="440"/>
      <c r="J81" s="440"/>
      <c r="K81" s="440"/>
      <c r="L81" s="440"/>
      <c r="M81" s="440"/>
      <c r="N81" s="440"/>
      <c r="O81" s="440"/>
      <c r="P81" s="440"/>
    </row>
    <row r="82" spans="2:16" x14ac:dyDescent="0.25">
      <c r="B82" s="68"/>
      <c r="C82" s="36"/>
      <c r="D82" s="36"/>
      <c r="E82" s="36"/>
      <c r="F82" s="36"/>
      <c r="G82" s="36"/>
      <c r="H82" s="36"/>
      <c r="I82" s="36"/>
      <c r="J82" s="36"/>
      <c r="K82" s="36"/>
      <c r="L82" s="36"/>
      <c r="M82" s="36"/>
      <c r="N82" s="36"/>
      <c r="O82" s="36"/>
      <c r="P82" s="36"/>
    </row>
    <row r="83" spans="2:16" x14ac:dyDescent="0.25">
      <c r="B83" s="68" t="s">
        <v>220</v>
      </c>
      <c r="C83" s="36"/>
      <c r="D83" s="36"/>
      <c r="E83" s="36"/>
      <c r="F83" s="36"/>
      <c r="G83" s="36"/>
      <c r="H83" s="36"/>
      <c r="I83" s="36"/>
      <c r="J83" s="36"/>
      <c r="K83" s="36"/>
      <c r="L83" s="36"/>
      <c r="M83" s="36"/>
      <c r="N83" s="36"/>
      <c r="O83" s="36"/>
      <c r="P83" s="36"/>
    </row>
    <row r="84" spans="2:16" ht="175.5" customHeight="1" x14ac:dyDescent="0.25">
      <c r="B84" s="68"/>
      <c r="C84" s="36"/>
      <c r="D84" s="36"/>
      <c r="E84" s="36"/>
      <c r="F84" s="36"/>
      <c r="G84" s="36"/>
      <c r="H84" s="36"/>
      <c r="I84" s="36"/>
      <c r="J84" s="36"/>
      <c r="K84" s="36"/>
      <c r="L84" s="36"/>
      <c r="M84" s="36"/>
      <c r="N84" s="36"/>
      <c r="O84" s="36"/>
      <c r="P84" s="36"/>
    </row>
    <row r="85" spans="2:16" x14ac:dyDescent="0.25">
      <c r="B85" s="450" t="s">
        <v>223</v>
      </c>
      <c r="C85" s="450"/>
      <c r="D85" s="450"/>
      <c r="E85" s="450"/>
      <c r="F85" s="450"/>
      <c r="G85" s="450"/>
      <c r="H85" s="450"/>
      <c r="I85" s="450"/>
      <c r="J85" s="450"/>
      <c r="K85" s="450"/>
      <c r="L85" s="450"/>
      <c r="M85" s="450"/>
      <c r="N85" s="450"/>
      <c r="O85" s="450"/>
      <c r="P85" s="36"/>
    </row>
    <row r="86" spans="2:16" x14ac:dyDescent="0.25">
      <c r="B86" s="68"/>
      <c r="C86" s="36"/>
      <c r="D86" s="36"/>
      <c r="E86" s="36"/>
      <c r="F86" s="36"/>
      <c r="G86" s="36"/>
      <c r="H86" s="36"/>
      <c r="I86" s="36"/>
      <c r="J86" s="36"/>
      <c r="K86" s="36"/>
      <c r="L86" s="36"/>
      <c r="M86" s="36"/>
      <c r="N86" s="36"/>
      <c r="O86" s="36"/>
      <c r="P86" s="36"/>
    </row>
    <row r="87" spans="2:16" x14ac:dyDescent="0.25">
      <c r="B87" s="68" t="s">
        <v>187</v>
      </c>
      <c r="C87" s="36"/>
      <c r="D87" s="36"/>
      <c r="E87" s="36"/>
      <c r="F87" s="36"/>
      <c r="G87" s="36"/>
      <c r="H87" s="36"/>
      <c r="I87" s="36"/>
      <c r="J87" s="36"/>
      <c r="K87" s="36"/>
      <c r="L87" s="36"/>
      <c r="M87" s="36"/>
      <c r="N87" s="36"/>
      <c r="O87" s="36"/>
      <c r="P87" s="36"/>
    </row>
    <row r="88" spans="2:16" ht="41.25" customHeight="1" x14ac:dyDescent="0.25">
      <c r="B88" s="440" t="s">
        <v>186</v>
      </c>
      <c r="C88" s="440"/>
      <c r="D88" s="440"/>
      <c r="E88" s="440"/>
      <c r="F88" s="440"/>
      <c r="G88" s="440"/>
      <c r="H88" s="440"/>
      <c r="I88" s="440"/>
      <c r="J88" s="440"/>
      <c r="K88" s="440"/>
      <c r="L88" s="440"/>
      <c r="M88" s="440"/>
      <c r="N88" s="440"/>
      <c r="O88" s="440"/>
      <c r="P88" s="440"/>
    </row>
    <row r="89" spans="2:16" x14ac:dyDescent="0.25">
      <c r="B89" s="68" t="s">
        <v>188</v>
      </c>
      <c r="C89" s="36"/>
      <c r="D89" s="36"/>
      <c r="E89" s="36"/>
      <c r="F89" s="36"/>
      <c r="G89" s="36"/>
      <c r="H89" s="36"/>
      <c r="I89" s="36"/>
      <c r="J89" s="36"/>
      <c r="K89" s="36"/>
      <c r="L89" s="36"/>
      <c r="M89" s="36"/>
      <c r="N89" s="36"/>
      <c r="O89" s="36"/>
      <c r="P89" s="36"/>
    </row>
    <row r="90" spans="2:16" x14ac:dyDescent="0.25">
      <c r="B90" s="68" t="s">
        <v>189</v>
      </c>
      <c r="C90" s="36"/>
      <c r="D90" s="36"/>
      <c r="E90" s="36"/>
      <c r="F90" s="36"/>
      <c r="G90" s="36"/>
      <c r="H90" s="36"/>
      <c r="I90" s="36"/>
      <c r="J90" s="36"/>
      <c r="K90" s="36"/>
      <c r="L90" s="36"/>
      <c r="M90" s="36"/>
      <c r="N90" s="36"/>
      <c r="O90" s="36"/>
      <c r="P90" s="36"/>
    </row>
    <row r="91" spans="2:16" x14ac:dyDescent="0.25">
      <c r="B91" s="68" t="s">
        <v>190</v>
      </c>
      <c r="C91" s="36"/>
      <c r="D91" s="36"/>
      <c r="E91" s="36"/>
      <c r="F91" s="36"/>
      <c r="G91" s="36"/>
      <c r="H91" s="36"/>
      <c r="I91" s="36"/>
      <c r="J91" s="36"/>
      <c r="K91" s="36"/>
      <c r="L91" s="36"/>
      <c r="M91" s="36"/>
      <c r="N91" s="36"/>
      <c r="O91" s="36"/>
      <c r="P91" s="36"/>
    </row>
    <row r="92" spans="2:16" x14ac:dyDescent="0.25">
      <c r="B92" s="68" t="s">
        <v>191</v>
      </c>
      <c r="C92" s="36"/>
      <c r="D92" s="36"/>
      <c r="E92" s="36"/>
      <c r="F92" s="36"/>
      <c r="G92" s="36"/>
      <c r="H92" s="36"/>
      <c r="I92" s="36"/>
      <c r="J92" s="36"/>
      <c r="K92" s="36"/>
      <c r="L92" s="36"/>
      <c r="M92" s="36"/>
      <c r="N92" s="36"/>
      <c r="O92" s="36"/>
      <c r="P92" s="36"/>
    </row>
    <row r="93" spans="2:16" x14ac:dyDescent="0.25">
      <c r="B93" s="68" t="s">
        <v>192</v>
      </c>
      <c r="C93" s="36"/>
      <c r="D93" s="36"/>
      <c r="E93" s="36"/>
      <c r="F93" s="36"/>
      <c r="G93" s="36"/>
      <c r="H93" s="36"/>
      <c r="I93" s="36"/>
      <c r="J93" s="36"/>
      <c r="K93" s="36"/>
      <c r="L93" s="36"/>
      <c r="M93" s="36"/>
      <c r="N93" s="36"/>
      <c r="O93" s="36"/>
      <c r="P93" s="36"/>
    </row>
    <row r="94" spans="2:16" x14ac:dyDescent="0.25">
      <c r="B94" s="68"/>
      <c r="C94" s="36"/>
      <c r="D94" s="36"/>
      <c r="E94" s="36"/>
      <c r="F94" s="36"/>
      <c r="G94" s="36"/>
      <c r="H94" s="36"/>
      <c r="I94" s="36"/>
      <c r="J94" s="36"/>
      <c r="K94" s="36"/>
      <c r="L94" s="36"/>
      <c r="M94" s="36"/>
      <c r="N94" s="36"/>
      <c r="O94" s="36"/>
      <c r="P94" s="36"/>
    </row>
    <row r="95" spans="2:16" x14ac:dyDescent="0.25">
      <c r="B95" s="68"/>
      <c r="C95" s="36"/>
      <c r="D95" s="36"/>
      <c r="E95" s="36"/>
      <c r="F95" s="36"/>
      <c r="G95" s="36"/>
      <c r="H95" s="36"/>
      <c r="I95" s="36"/>
      <c r="J95" s="36"/>
      <c r="K95" s="36"/>
      <c r="L95" s="36"/>
      <c r="M95" s="36"/>
      <c r="N95" s="36"/>
      <c r="O95" s="36"/>
      <c r="P95" s="36"/>
    </row>
    <row r="96" spans="2:16" x14ac:dyDescent="0.25">
      <c r="B96" s="68"/>
      <c r="C96" s="36"/>
      <c r="D96" s="36"/>
      <c r="E96" s="36"/>
      <c r="F96" s="36"/>
      <c r="G96" s="36"/>
      <c r="H96" s="36"/>
      <c r="I96" s="36"/>
      <c r="J96" s="36"/>
      <c r="K96" s="36"/>
      <c r="L96" s="36"/>
      <c r="M96" s="36"/>
      <c r="N96" s="36"/>
      <c r="O96" s="36"/>
      <c r="P96" s="36"/>
    </row>
    <row r="97" spans="2:16" x14ac:dyDescent="0.25">
      <c r="B97" s="68" t="s">
        <v>193</v>
      </c>
      <c r="C97" s="36"/>
      <c r="D97" s="36"/>
      <c r="E97" s="36"/>
      <c r="F97" s="36"/>
      <c r="G97" s="36"/>
      <c r="H97" s="36"/>
      <c r="I97" s="36"/>
      <c r="J97" s="36"/>
      <c r="K97" s="36"/>
      <c r="L97" s="36"/>
      <c r="M97" s="36"/>
      <c r="N97" s="36"/>
      <c r="O97" s="36"/>
      <c r="P97" s="36"/>
    </row>
    <row r="98" spans="2:16" x14ac:dyDescent="0.25">
      <c r="B98" s="68" t="s">
        <v>194</v>
      </c>
      <c r="C98" s="36"/>
      <c r="D98" s="36"/>
      <c r="E98" s="36"/>
      <c r="F98" s="36"/>
      <c r="G98" s="36"/>
      <c r="H98" s="36"/>
      <c r="I98" s="36"/>
      <c r="J98" s="36"/>
      <c r="K98" s="36"/>
      <c r="L98" s="36"/>
      <c r="M98" s="36"/>
      <c r="N98" s="36"/>
      <c r="O98" s="36"/>
      <c r="P98" s="36"/>
    </row>
    <row r="99" spans="2:16" x14ac:dyDescent="0.25">
      <c r="B99" s="68" t="s">
        <v>195</v>
      </c>
      <c r="C99" s="36"/>
      <c r="D99" s="36"/>
      <c r="E99" s="36"/>
      <c r="F99" s="36"/>
      <c r="G99" s="36"/>
      <c r="H99" s="36"/>
      <c r="I99" s="36"/>
      <c r="J99" s="36"/>
      <c r="K99" s="36"/>
      <c r="L99" s="36"/>
      <c r="M99" s="36"/>
      <c r="N99" s="36"/>
      <c r="O99" s="36"/>
      <c r="P99" s="36"/>
    </row>
    <row r="100" spans="2:16" x14ac:dyDescent="0.25">
      <c r="B100" s="68" t="s">
        <v>196</v>
      </c>
      <c r="C100" s="36"/>
      <c r="D100" s="36"/>
      <c r="E100" s="36"/>
      <c r="F100" s="36"/>
      <c r="G100" s="36"/>
      <c r="H100" s="36"/>
      <c r="I100" s="36"/>
      <c r="J100" s="36"/>
      <c r="K100" s="36"/>
      <c r="L100" s="36"/>
      <c r="M100" s="36"/>
      <c r="N100" s="36"/>
      <c r="O100" s="36"/>
      <c r="P100" s="36"/>
    </row>
    <row r="101" spans="2:16" x14ac:dyDescent="0.25">
      <c r="B101" s="68" t="s">
        <v>197</v>
      </c>
      <c r="C101" s="36"/>
      <c r="D101" s="36"/>
      <c r="E101" s="36"/>
      <c r="F101" s="36"/>
      <c r="G101" s="36"/>
      <c r="H101" s="36"/>
      <c r="I101" s="36"/>
      <c r="J101" s="36"/>
      <c r="K101" s="36"/>
      <c r="L101" s="36"/>
      <c r="M101" s="36"/>
      <c r="N101" s="36"/>
      <c r="O101" s="36"/>
      <c r="P101" s="36"/>
    </row>
    <row r="102" spans="2:16" ht="45.75" customHeight="1" x14ac:dyDescent="0.25">
      <c r="B102" s="440" t="s">
        <v>198</v>
      </c>
      <c r="C102" s="440"/>
      <c r="D102" s="440"/>
      <c r="E102" s="440"/>
      <c r="F102" s="440"/>
      <c r="G102" s="440"/>
      <c r="H102" s="440"/>
      <c r="I102" s="440"/>
      <c r="J102" s="440"/>
      <c r="K102" s="440"/>
      <c r="L102" s="440"/>
      <c r="M102" s="440"/>
      <c r="N102" s="440"/>
      <c r="O102" s="440"/>
      <c r="P102" s="440"/>
    </row>
    <row r="103" spans="2:16" ht="10.5" customHeight="1" x14ac:dyDescent="0.25">
      <c r="B103" s="68"/>
      <c r="C103" s="36"/>
      <c r="D103" s="36"/>
      <c r="E103" s="36"/>
      <c r="F103" s="36"/>
      <c r="G103" s="36"/>
      <c r="H103" s="36"/>
      <c r="I103" s="36"/>
      <c r="J103" s="36"/>
      <c r="K103" s="36"/>
      <c r="L103" s="36"/>
      <c r="M103" s="36"/>
      <c r="N103" s="36"/>
      <c r="O103" s="36"/>
      <c r="P103" s="36"/>
    </row>
    <row r="104" spans="2:16" x14ac:dyDescent="0.25">
      <c r="B104" s="68"/>
      <c r="C104" s="36"/>
      <c r="D104" s="36"/>
      <c r="E104" s="36"/>
      <c r="F104" s="36"/>
      <c r="G104" s="36"/>
      <c r="H104" s="36"/>
      <c r="I104" s="36"/>
      <c r="J104" s="36"/>
      <c r="K104" s="36"/>
      <c r="L104" s="36"/>
      <c r="M104" s="36"/>
      <c r="N104" s="36"/>
      <c r="O104" s="36"/>
      <c r="P104" s="36"/>
    </row>
    <row r="105" spans="2:16" ht="18.75" customHeight="1" x14ac:dyDescent="0.25">
      <c r="B105" s="440"/>
      <c r="C105" s="440"/>
      <c r="D105" s="440"/>
      <c r="E105" s="440"/>
      <c r="F105" s="440"/>
      <c r="G105" s="440"/>
      <c r="H105" s="440"/>
      <c r="I105" s="440"/>
      <c r="J105" s="440"/>
      <c r="K105" s="440"/>
      <c r="L105" s="440"/>
      <c r="M105" s="440"/>
      <c r="N105" s="440"/>
      <c r="O105" s="440"/>
      <c r="P105" s="440"/>
    </row>
    <row r="106" spans="2:16" ht="8.25" customHeight="1" x14ac:dyDescent="0.25">
      <c r="B106" s="68"/>
      <c r="C106" s="36"/>
      <c r="D106" s="36"/>
      <c r="E106" s="36"/>
      <c r="F106" s="36"/>
      <c r="G106" s="36"/>
      <c r="H106" s="36"/>
      <c r="I106" s="36"/>
      <c r="J106" s="36"/>
      <c r="K106" s="36"/>
      <c r="L106" s="36"/>
      <c r="M106" s="36"/>
      <c r="N106" s="36"/>
      <c r="O106" s="36"/>
      <c r="P106" s="36"/>
    </row>
    <row r="107" spans="2:16" x14ac:dyDescent="0.25">
      <c r="B107" s="68"/>
      <c r="C107" s="36"/>
      <c r="D107" s="36"/>
      <c r="E107" s="36"/>
      <c r="F107" s="36"/>
      <c r="G107" s="36"/>
      <c r="H107" s="36"/>
      <c r="I107" s="36"/>
      <c r="J107" s="36"/>
      <c r="K107" s="36"/>
      <c r="L107" s="36"/>
      <c r="M107" s="36"/>
      <c r="N107" s="36"/>
      <c r="O107" s="36"/>
      <c r="P107" s="36"/>
    </row>
    <row r="108" spans="2:16" x14ac:dyDescent="0.25">
      <c r="B108" s="70" t="s">
        <v>199</v>
      </c>
      <c r="C108" s="36"/>
      <c r="D108" s="36"/>
      <c r="E108" s="36"/>
      <c r="F108" s="36"/>
      <c r="G108" s="36"/>
      <c r="H108" s="36"/>
      <c r="I108" s="36"/>
      <c r="J108" s="36"/>
      <c r="K108" s="36"/>
      <c r="L108" s="36"/>
      <c r="M108" s="36"/>
      <c r="N108" s="36"/>
      <c r="O108" s="36"/>
      <c r="P108" s="36"/>
    </row>
    <row r="109" spans="2:16" x14ac:dyDescent="0.25">
      <c r="B109" s="68"/>
      <c r="C109" s="36"/>
      <c r="D109" s="36"/>
      <c r="E109" s="36"/>
      <c r="F109" s="36"/>
      <c r="G109" s="36"/>
      <c r="H109" s="36"/>
      <c r="I109" s="36"/>
      <c r="J109" s="36"/>
      <c r="K109" s="36"/>
      <c r="L109" s="36"/>
      <c r="M109" s="36"/>
      <c r="N109" s="36"/>
      <c r="O109" s="36"/>
      <c r="P109" s="36"/>
    </row>
    <row r="110" spans="2:16" ht="51.75" customHeight="1" x14ac:dyDescent="0.25">
      <c r="B110" s="440" t="s">
        <v>202</v>
      </c>
      <c r="C110" s="440"/>
      <c r="D110" s="440"/>
      <c r="E110" s="440"/>
      <c r="F110" s="440"/>
      <c r="G110" s="440"/>
      <c r="H110" s="440"/>
      <c r="I110" s="440"/>
      <c r="J110" s="440"/>
      <c r="K110" s="440"/>
      <c r="L110" s="440"/>
      <c r="M110" s="440"/>
      <c r="N110" s="440"/>
      <c r="O110" s="440"/>
      <c r="P110" s="440"/>
    </row>
    <row r="111" spans="2:16" x14ac:dyDescent="0.25">
      <c r="B111" s="36"/>
      <c r="C111" s="36"/>
      <c r="D111" s="36"/>
      <c r="E111" s="36"/>
      <c r="F111" s="36"/>
      <c r="G111" s="36"/>
      <c r="H111" s="36"/>
      <c r="I111" s="36"/>
      <c r="J111" s="36"/>
      <c r="K111" s="36"/>
      <c r="L111" s="36"/>
      <c r="M111" s="36"/>
      <c r="N111" s="36"/>
      <c r="O111" s="36"/>
      <c r="P111" s="36"/>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35"/>
  <sheetViews>
    <sheetView zoomScaleNormal="100" workbookViewId="0">
      <selection sqref="A1:B1"/>
    </sheetView>
  </sheetViews>
  <sheetFormatPr defaultRowHeight="15" x14ac:dyDescent="0.25"/>
  <cols>
    <col min="1" max="1" width="38.140625" style="6" customWidth="1"/>
    <col min="2" max="2" width="8.5703125" style="8" customWidth="1"/>
    <col min="3" max="6" width="21.7109375" style="8" customWidth="1"/>
    <col min="7" max="16384" width="9.140625" style="8"/>
  </cols>
  <sheetData>
    <row r="1" spans="1:7" ht="21" customHeight="1" thickTop="1" thickBot="1" x14ac:dyDescent="0.3">
      <c r="A1" s="459" t="s">
        <v>0</v>
      </c>
      <c r="B1" s="460"/>
      <c r="C1" s="461" t="s">
        <v>17</v>
      </c>
      <c r="D1" s="461"/>
      <c r="E1" s="451" t="s">
        <v>332</v>
      </c>
      <c r="F1" s="452"/>
    </row>
    <row r="2" spans="1:7" ht="18" customHeight="1" thickTop="1" thickBot="1" x14ac:dyDescent="0.3">
      <c r="A2" s="453" t="s">
        <v>34</v>
      </c>
      <c r="B2" s="454"/>
      <c r="C2" s="457" t="s">
        <v>35</v>
      </c>
      <c r="D2" s="458"/>
      <c r="E2" s="457" t="s">
        <v>282</v>
      </c>
      <c r="F2" s="458"/>
    </row>
    <row r="3" spans="1:7" ht="19.5" customHeight="1" thickTop="1" thickBot="1" x14ac:dyDescent="0.3">
      <c r="A3" s="145" t="s">
        <v>283</v>
      </c>
      <c r="B3" s="145"/>
      <c r="C3" s="153" t="s">
        <v>323</v>
      </c>
      <c r="D3" s="153"/>
      <c r="E3" s="453" t="s">
        <v>32</v>
      </c>
      <c r="F3" s="454"/>
      <c r="G3" s="199" t="s">
        <v>341</v>
      </c>
    </row>
    <row r="4" spans="1:7" s="137" customFormat="1" ht="19.5" customHeight="1" thickTop="1" thickBot="1" x14ac:dyDescent="0.3">
      <c r="A4" s="462" t="s">
        <v>281</v>
      </c>
      <c r="B4" s="463"/>
      <c r="C4" s="463"/>
      <c r="D4" s="463"/>
      <c r="E4" s="147"/>
      <c r="F4" s="144"/>
      <c r="G4" s="198"/>
    </row>
    <row r="5" spans="1:7" ht="33.75" customHeight="1" thickTop="1" thickBot="1" x14ac:dyDescent="0.3">
      <c r="A5" s="466" t="s">
        <v>113</v>
      </c>
      <c r="B5" s="467"/>
      <c r="C5" s="467"/>
      <c r="D5" s="467"/>
      <c r="E5" s="467"/>
      <c r="F5" s="468"/>
      <c r="G5" s="198"/>
    </row>
    <row r="6" spans="1:7" ht="20.25" customHeight="1" thickTop="1" thickBot="1" x14ac:dyDescent="0.3">
      <c r="A6" s="469" t="s">
        <v>130</v>
      </c>
      <c r="B6" s="470"/>
      <c r="C6" s="470"/>
      <c r="D6" s="470"/>
      <c r="E6" s="470"/>
      <c r="F6" s="471"/>
      <c r="G6" s="198"/>
    </row>
    <row r="7" spans="1:7" ht="17.25" customHeight="1" thickTop="1" thickBot="1" x14ac:dyDescent="0.3">
      <c r="A7" s="455" t="s">
        <v>41</v>
      </c>
      <c r="B7" s="456"/>
      <c r="C7" s="18" t="s">
        <v>28</v>
      </c>
      <c r="D7" s="21" t="s">
        <v>29</v>
      </c>
      <c r="E7" s="21" t="s">
        <v>30</v>
      </c>
      <c r="F7" s="19" t="s">
        <v>1</v>
      </c>
      <c r="G7" s="197"/>
    </row>
    <row r="8" spans="1:7" ht="17.25" customHeight="1" thickTop="1" thickBot="1" x14ac:dyDescent="0.3">
      <c r="A8" s="480" t="s">
        <v>272</v>
      </c>
      <c r="B8" s="481"/>
      <c r="C8" s="170">
        <v>0</v>
      </c>
      <c r="D8" s="14">
        <v>0</v>
      </c>
      <c r="E8" s="14">
        <v>0</v>
      </c>
      <c r="F8" s="10">
        <f>ROUND(SUM(C8:E8),2)</f>
        <v>0</v>
      </c>
      <c r="G8" s="197"/>
    </row>
    <row r="9" spans="1:7" ht="13.5" customHeight="1" thickTop="1" x14ac:dyDescent="0.25">
      <c r="A9" s="472" t="s">
        <v>131</v>
      </c>
      <c r="B9" s="473"/>
      <c r="C9" s="473"/>
      <c r="D9" s="473"/>
      <c r="E9" s="473"/>
      <c r="F9" s="474"/>
      <c r="G9" s="197"/>
    </row>
    <row r="10" spans="1:7" ht="9.75" customHeight="1" thickBot="1" x14ac:dyDescent="0.3">
      <c r="A10" s="475"/>
      <c r="B10" s="476"/>
      <c r="C10" s="476"/>
      <c r="D10" s="476"/>
      <c r="E10" s="476"/>
      <c r="F10" s="477"/>
      <c r="G10" s="197"/>
    </row>
    <row r="11" spans="1:7" ht="26.25" customHeight="1" thickTop="1" thickBot="1" x14ac:dyDescent="0.3">
      <c r="A11" s="482" t="s">
        <v>31</v>
      </c>
      <c r="B11" s="483"/>
      <c r="C11" s="22" t="s">
        <v>28</v>
      </c>
      <c r="D11" s="21" t="s">
        <v>29</v>
      </c>
      <c r="E11" s="21" t="s">
        <v>30</v>
      </c>
      <c r="F11" s="19" t="s">
        <v>1</v>
      </c>
      <c r="G11" s="200" t="s">
        <v>342</v>
      </c>
    </row>
    <row r="12" spans="1:7" ht="18.95" customHeight="1" thickTop="1" x14ac:dyDescent="0.25">
      <c r="A12" s="122" t="s">
        <v>20</v>
      </c>
      <c r="B12" s="39">
        <v>200.43</v>
      </c>
      <c r="C12" s="161">
        <f>+Personnel!H30</f>
        <v>0</v>
      </c>
      <c r="D12" s="166">
        <v>0</v>
      </c>
      <c r="E12" s="166">
        <v>0</v>
      </c>
      <c r="F12" s="165">
        <f>SUM(C12:E12)</f>
        <v>0</v>
      </c>
    </row>
    <row r="13" spans="1:7" ht="18.95" customHeight="1" x14ac:dyDescent="0.25">
      <c r="A13" s="122" t="s">
        <v>21</v>
      </c>
      <c r="B13" s="38">
        <v>200.43100000000001</v>
      </c>
      <c r="C13" s="162">
        <f>+'Fringe Benefits'!H23</f>
        <v>0</v>
      </c>
      <c r="D13" s="167">
        <v>0</v>
      </c>
      <c r="E13" s="167">
        <v>0</v>
      </c>
      <c r="F13" s="165">
        <f t="shared" ref="F13:F17" si="0">SUM(C13:E13)</f>
        <v>0</v>
      </c>
    </row>
    <row r="14" spans="1:7" ht="18.95" customHeight="1" x14ac:dyDescent="0.25">
      <c r="A14" s="122" t="s">
        <v>22</v>
      </c>
      <c r="B14" s="38">
        <v>200.47399999999999</v>
      </c>
      <c r="C14" s="162">
        <f>+Travel!I23</f>
        <v>0</v>
      </c>
      <c r="D14" s="167">
        <v>0</v>
      </c>
      <c r="E14" s="167">
        <v>0</v>
      </c>
      <c r="F14" s="165">
        <f t="shared" si="0"/>
        <v>0</v>
      </c>
    </row>
    <row r="15" spans="1:7" ht="18.95" customHeight="1" x14ac:dyDescent="0.25">
      <c r="A15" s="256" t="s">
        <v>2</v>
      </c>
      <c r="B15" s="257">
        <v>200.43899999999999</v>
      </c>
      <c r="C15" s="258">
        <f>+'Equipment '!G21</f>
        <v>0</v>
      </c>
      <c r="D15" s="259">
        <v>0</v>
      </c>
      <c r="E15" s="259">
        <v>0</v>
      </c>
      <c r="F15" s="260">
        <f t="shared" si="0"/>
        <v>0</v>
      </c>
    </row>
    <row r="16" spans="1:7" ht="18.95" customHeight="1" x14ac:dyDescent="0.25">
      <c r="A16" s="122" t="s">
        <v>3</v>
      </c>
      <c r="B16" s="38">
        <v>200.94</v>
      </c>
      <c r="C16" s="162">
        <f>+Supplies!H24</f>
        <v>0</v>
      </c>
      <c r="D16" s="167">
        <v>0</v>
      </c>
      <c r="E16" s="167">
        <v>0</v>
      </c>
      <c r="F16" s="165">
        <f t="shared" si="0"/>
        <v>0</v>
      </c>
    </row>
    <row r="17" spans="1:6" ht="18.95" customHeight="1" x14ac:dyDescent="0.25">
      <c r="A17" s="122" t="s">
        <v>261</v>
      </c>
      <c r="B17" s="38"/>
      <c r="C17" s="162">
        <f>+'Contractual Services'!G25</f>
        <v>0</v>
      </c>
      <c r="D17" s="167">
        <v>0</v>
      </c>
      <c r="E17" s="167">
        <v>0</v>
      </c>
      <c r="F17" s="165">
        <f t="shared" si="0"/>
        <v>0</v>
      </c>
    </row>
    <row r="18" spans="1:6" ht="18.95" customHeight="1" x14ac:dyDescent="0.25">
      <c r="A18" s="122" t="s">
        <v>19</v>
      </c>
      <c r="B18" s="38">
        <v>200.459</v>
      </c>
      <c r="C18" s="162">
        <f>+Consultant!I25</f>
        <v>0</v>
      </c>
      <c r="D18" s="167">
        <v>0</v>
      </c>
      <c r="E18" s="167">
        <v>0</v>
      </c>
      <c r="F18" s="165">
        <f t="shared" ref="F18:F33" si="1">SUM(C18:E18)</f>
        <v>0</v>
      </c>
    </row>
    <row r="19" spans="1:6" ht="18.95" customHeight="1" x14ac:dyDescent="0.25">
      <c r="A19" s="261" t="s">
        <v>23</v>
      </c>
      <c r="B19" s="262"/>
      <c r="C19" s="253">
        <f>+'Construction '!G27</f>
        <v>0</v>
      </c>
      <c r="D19" s="254">
        <v>0</v>
      </c>
      <c r="E19" s="254">
        <v>0</v>
      </c>
      <c r="F19" s="255">
        <f t="shared" si="1"/>
        <v>0</v>
      </c>
    </row>
    <row r="20" spans="1:6" ht="18.95" customHeight="1" x14ac:dyDescent="0.25">
      <c r="A20" s="122" t="s">
        <v>24</v>
      </c>
      <c r="B20" s="38">
        <v>200.465</v>
      </c>
      <c r="C20" s="162">
        <f>+'Occupancy '!H25</f>
        <v>0</v>
      </c>
      <c r="D20" s="167">
        <v>0</v>
      </c>
      <c r="E20" s="167">
        <v>0</v>
      </c>
      <c r="F20" s="165">
        <f t="shared" si="1"/>
        <v>0</v>
      </c>
    </row>
    <row r="21" spans="1:6" ht="18.95" customHeight="1" x14ac:dyDescent="0.25">
      <c r="A21" s="122" t="s">
        <v>25</v>
      </c>
      <c r="B21" s="38">
        <v>200.87</v>
      </c>
      <c r="C21" s="162">
        <f>+'R &amp; D '!G23</f>
        <v>0</v>
      </c>
      <c r="D21" s="167">
        <v>0</v>
      </c>
      <c r="E21" s="167">
        <v>0</v>
      </c>
      <c r="F21" s="165">
        <f t="shared" si="1"/>
        <v>0</v>
      </c>
    </row>
    <row r="22" spans="1:6" ht="18.95" customHeight="1" x14ac:dyDescent="0.25">
      <c r="A22" s="122" t="s">
        <v>98</v>
      </c>
      <c r="B22" s="38"/>
      <c r="C22" s="162">
        <f>+'Telecommunications '!G24</f>
        <v>0</v>
      </c>
      <c r="D22" s="167">
        <v>0</v>
      </c>
      <c r="E22" s="167">
        <v>0</v>
      </c>
      <c r="F22" s="165">
        <f t="shared" si="1"/>
        <v>0</v>
      </c>
    </row>
    <row r="23" spans="1:6" ht="18.95" customHeight="1" x14ac:dyDescent="0.25">
      <c r="A23" s="122" t="s">
        <v>26</v>
      </c>
      <c r="B23" s="38">
        <v>200.47200000000001</v>
      </c>
      <c r="C23" s="162">
        <f>+'Training &amp; Education'!G22</f>
        <v>0</v>
      </c>
      <c r="D23" s="167">
        <v>0</v>
      </c>
      <c r="E23" s="167">
        <v>0</v>
      </c>
      <c r="F23" s="165">
        <f t="shared" si="1"/>
        <v>0</v>
      </c>
    </row>
    <row r="24" spans="1:6" ht="18.95" customHeight="1" x14ac:dyDescent="0.25">
      <c r="A24" s="122" t="s">
        <v>103</v>
      </c>
      <c r="B24" s="38">
        <v>200.41300000000001</v>
      </c>
      <c r="C24" s="163">
        <f>+'Direct Administrative '!H23</f>
        <v>0</v>
      </c>
      <c r="D24" s="167">
        <v>0</v>
      </c>
      <c r="E24" s="168">
        <v>0</v>
      </c>
      <c r="F24" s="165">
        <f t="shared" si="1"/>
        <v>0</v>
      </c>
    </row>
    <row r="25" spans="1:6" ht="18.95" customHeight="1" x14ac:dyDescent="0.25">
      <c r="A25" s="261" t="s">
        <v>239</v>
      </c>
      <c r="B25" s="263"/>
      <c r="C25" s="253">
        <f>+'Miscellaneous (other) Costs '!G23</f>
        <v>0</v>
      </c>
      <c r="D25" s="264">
        <v>0</v>
      </c>
      <c r="E25" s="254">
        <v>0</v>
      </c>
      <c r="F25" s="255">
        <f t="shared" si="1"/>
        <v>0</v>
      </c>
    </row>
    <row r="26" spans="1:6" ht="18.95" customHeight="1" x14ac:dyDescent="0.25">
      <c r="A26" s="123" t="s">
        <v>367</v>
      </c>
      <c r="B26" s="20"/>
      <c r="C26" s="162">
        <f>+ITA!G25</f>
        <v>0</v>
      </c>
      <c r="D26" s="167">
        <v>0</v>
      </c>
      <c r="E26" s="167">
        <v>0</v>
      </c>
      <c r="F26" s="165">
        <f t="shared" si="1"/>
        <v>0</v>
      </c>
    </row>
    <row r="27" spans="1:6" ht="18.95" customHeight="1" x14ac:dyDescent="0.25">
      <c r="A27" s="123" t="s">
        <v>368</v>
      </c>
      <c r="B27" s="20"/>
      <c r="C27" s="162">
        <f>+'Non ITA'!G25</f>
        <v>0</v>
      </c>
      <c r="D27" s="167">
        <v>0</v>
      </c>
      <c r="E27" s="167">
        <v>0</v>
      </c>
      <c r="F27" s="165">
        <f t="shared" si="1"/>
        <v>0</v>
      </c>
    </row>
    <row r="28" spans="1:6" s="243" customFormat="1" ht="18.95" customHeight="1" x14ac:dyDescent="0.25">
      <c r="A28" s="123" t="s">
        <v>369</v>
      </c>
      <c r="B28" s="20"/>
      <c r="C28" s="162">
        <f>+'Remedial Training'!G25</f>
        <v>0</v>
      </c>
      <c r="D28" s="167">
        <v>0</v>
      </c>
      <c r="E28" s="167">
        <v>0</v>
      </c>
      <c r="F28" s="165">
        <f t="shared" ref="F28:F31" si="2">SUM(C28:E28)</f>
        <v>0</v>
      </c>
    </row>
    <row r="29" spans="1:6" s="243" customFormat="1" ht="18.95" customHeight="1" x14ac:dyDescent="0.25">
      <c r="A29" s="123" t="s">
        <v>370</v>
      </c>
      <c r="B29" s="20"/>
      <c r="C29" s="162">
        <f>+'Work Experience'!G25</f>
        <v>0</v>
      </c>
      <c r="D29" s="167">
        <v>0</v>
      </c>
      <c r="E29" s="167">
        <v>0</v>
      </c>
      <c r="F29" s="165">
        <f t="shared" si="2"/>
        <v>0</v>
      </c>
    </row>
    <row r="30" spans="1:6" s="243" customFormat="1" ht="18.95" customHeight="1" x14ac:dyDescent="0.25">
      <c r="A30" s="123" t="s">
        <v>371</v>
      </c>
      <c r="B30" s="20"/>
      <c r="C30" s="162">
        <f>+OJT!G25</f>
        <v>0</v>
      </c>
      <c r="D30" s="167">
        <v>0</v>
      </c>
      <c r="E30" s="167">
        <v>0</v>
      </c>
      <c r="F30" s="165">
        <f t="shared" si="2"/>
        <v>0</v>
      </c>
    </row>
    <row r="31" spans="1:6" s="243" customFormat="1" ht="18.95" customHeight="1" x14ac:dyDescent="0.25">
      <c r="A31" s="123" t="s">
        <v>401</v>
      </c>
      <c r="B31" s="20"/>
      <c r="C31" s="162">
        <f>+'Other Program Costs'!G25</f>
        <v>0</v>
      </c>
      <c r="D31" s="167">
        <v>0</v>
      </c>
      <c r="E31" s="168">
        <v>0</v>
      </c>
      <c r="F31" s="165">
        <f t="shared" si="2"/>
        <v>0</v>
      </c>
    </row>
    <row r="32" spans="1:6" ht="18.95" customHeight="1" x14ac:dyDescent="0.25">
      <c r="A32" s="122" t="s">
        <v>273</v>
      </c>
      <c r="B32" s="49">
        <v>200.41300000000001</v>
      </c>
      <c r="C32" s="162">
        <f>SUM(C12:C31)</f>
        <v>0</v>
      </c>
      <c r="D32" s="167">
        <f>SUM(D12:D31)</f>
        <v>0</v>
      </c>
      <c r="E32" s="168">
        <f>SUM(E12:E31)</f>
        <v>0</v>
      </c>
      <c r="F32" s="165">
        <f t="shared" si="1"/>
        <v>0</v>
      </c>
    </row>
    <row r="33" spans="1:6" ht="13.5" customHeight="1" x14ac:dyDescent="0.25">
      <c r="A33" s="47" t="s">
        <v>104</v>
      </c>
      <c r="B33" s="48">
        <v>200.41399999999999</v>
      </c>
      <c r="C33" s="164">
        <f>+'Indirect Costs '!H24</f>
        <v>0</v>
      </c>
      <c r="D33" s="169">
        <v>0</v>
      </c>
      <c r="E33" s="169">
        <v>0</v>
      </c>
      <c r="F33" s="165">
        <f t="shared" si="1"/>
        <v>0</v>
      </c>
    </row>
    <row r="34" spans="1:6" ht="14.25" customHeight="1" thickBot="1" x14ac:dyDescent="0.3">
      <c r="A34" s="478" t="s">
        <v>38</v>
      </c>
      <c r="B34" s="479"/>
      <c r="C34" s="133"/>
      <c r="D34" s="134"/>
      <c r="E34" s="134"/>
      <c r="F34" s="135"/>
    </row>
    <row r="35" spans="1:6" ht="26.25" customHeight="1" thickTop="1" thickBot="1" x14ac:dyDescent="0.3">
      <c r="A35" s="464" t="s">
        <v>275</v>
      </c>
      <c r="B35" s="465"/>
      <c r="C35" s="188">
        <f>ROUND(+C32+C33,2)</f>
        <v>0</v>
      </c>
      <c r="D35" s="189">
        <f>ROUND(+D32+D33,2)</f>
        <v>0</v>
      </c>
      <c r="E35" s="189">
        <f>ROUND(+E32+E33,2)</f>
        <v>0</v>
      </c>
      <c r="F35" s="190">
        <f>ROUND(+F32+F33,2)</f>
        <v>0</v>
      </c>
    </row>
    <row r="36" spans="1:6" ht="17.25" customHeight="1" thickTop="1" x14ac:dyDescent="0.25">
      <c r="A36" s="8"/>
    </row>
    <row r="37" spans="1:6" ht="24" customHeight="1" x14ac:dyDescent="0.25">
      <c r="A37" s="104"/>
      <c r="B37" s="104"/>
      <c r="C37" s="104"/>
    </row>
    <row r="38" spans="1:6" x14ac:dyDescent="0.25">
      <c r="A38" s="8"/>
    </row>
    <row r="39" spans="1:6" x14ac:dyDescent="0.25">
      <c r="A39" s="8"/>
    </row>
    <row r="40" spans="1:6" x14ac:dyDescent="0.25">
      <c r="A40" s="8"/>
    </row>
    <row r="41" spans="1:6" x14ac:dyDescent="0.25">
      <c r="A41" s="8"/>
    </row>
    <row r="42" spans="1:6" x14ac:dyDescent="0.25">
      <c r="A42" s="8"/>
    </row>
    <row r="43" spans="1:6" x14ac:dyDescent="0.25">
      <c r="A43" s="8"/>
    </row>
    <row r="44" spans="1:6" x14ac:dyDescent="0.25">
      <c r="A44" s="8"/>
    </row>
    <row r="45" spans="1:6" x14ac:dyDescent="0.25">
      <c r="A45" s="8"/>
    </row>
    <row r="46" spans="1:6" x14ac:dyDescent="0.25">
      <c r="A46" s="8"/>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sheetData>
  <sheetProtection sheet="1" objects="1" scenarios="1" formatCells="0"/>
  <mergeCells count="16">
    <mergeCell ref="A35:B35"/>
    <mergeCell ref="A5:F5"/>
    <mergeCell ref="A6:F6"/>
    <mergeCell ref="A9:F10"/>
    <mergeCell ref="A34:B34"/>
    <mergeCell ref="A8:B8"/>
    <mergeCell ref="A11:B11"/>
    <mergeCell ref="E1:F1"/>
    <mergeCell ref="E3:F3"/>
    <mergeCell ref="A7:B7"/>
    <mergeCell ref="A2:B2"/>
    <mergeCell ref="C2:D2"/>
    <mergeCell ref="E2:F2"/>
    <mergeCell ref="A1:B1"/>
    <mergeCell ref="C1:D1"/>
    <mergeCell ref="A4:D4"/>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X43"/>
  <sheetViews>
    <sheetView zoomScaleNormal="100" workbookViewId="0"/>
  </sheetViews>
  <sheetFormatPr defaultRowHeight="12.75" x14ac:dyDescent="0.2"/>
  <cols>
    <col min="1" max="1" width="2.7109375" style="15" customWidth="1"/>
    <col min="2" max="2" width="4.140625" style="15" customWidth="1"/>
    <col min="3" max="3" width="3.7109375" style="15" customWidth="1"/>
    <col min="4" max="4" width="4" style="15" customWidth="1"/>
    <col min="5" max="5" width="15.42578125" style="15" customWidth="1"/>
    <col min="6" max="6" width="14.7109375" style="15" customWidth="1"/>
    <col min="7" max="10" width="16.7109375" style="15" customWidth="1"/>
    <col min="11" max="11" width="17.85546875" style="15" customWidth="1"/>
    <col min="12" max="12" width="2.28515625" style="15" customWidth="1"/>
    <col min="13" max="13" width="2.42578125" style="15" customWidth="1"/>
    <col min="14" max="14" width="9.140625" style="15"/>
    <col min="15" max="15" width="21.42578125" style="15" customWidth="1"/>
    <col min="16" max="16384" width="9.140625" style="15"/>
  </cols>
  <sheetData>
    <row r="1" spans="2:24" ht="15" customHeight="1" x14ac:dyDescent="0.25">
      <c r="B1" s="484" t="s">
        <v>276</v>
      </c>
      <c r="C1" s="484"/>
      <c r="D1" s="484"/>
      <c r="E1" s="484"/>
      <c r="F1" s="484"/>
      <c r="G1" s="484"/>
      <c r="H1" s="484"/>
      <c r="K1" s="157">
        <f>+'Section A'!D3</f>
        <v>0</v>
      </c>
    </row>
    <row r="2" spans="2:24" ht="13.5" customHeight="1" x14ac:dyDescent="0.2">
      <c r="B2" s="40"/>
      <c r="C2" s="487" t="s">
        <v>279</v>
      </c>
      <c r="D2" s="487"/>
      <c r="E2" s="487"/>
      <c r="F2" s="487"/>
      <c r="G2" s="487"/>
      <c r="H2" s="487"/>
      <c r="I2" s="487"/>
      <c r="J2" s="487"/>
      <c r="K2" s="487"/>
    </row>
    <row r="3" spans="2:24" ht="6.75" customHeight="1" x14ac:dyDescent="0.2">
      <c r="B3" s="40"/>
      <c r="C3" s="40"/>
      <c r="D3" s="40"/>
      <c r="E3" s="40"/>
      <c r="F3" s="40"/>
      <c r="G3" s="40"/>
      <c r="H3" s="40"/>
      <c r="I3" s="40"/>
      <c r="J3" s="40"/>
      <c r="K3" s="40"/>
    </row>
    <row r="4" spans="2:24" ht="45.75" customHeight="1" x14ac:dyDescent="0.2">
      <c r="B4" s="74" t="s">
        <v>116</v>
      </c>
      <c r="C4" s="75"/>
      <c r="D4" s="75"/>
      <c r="E4" s="488" t="s">
        <v>227</v>
      </c>
      <c r="F4" s="488"/>
      <c r="G4" s="488"/>
      <c r="H4" s="488"/>
      <c r="I4" s="488"/>
      <c r="J4" s="488"/>
      <c r="K4" s="489"/>
      <c r="L4" s="17"/>
    </row>
    <row r="5" spans="2:24" ht="15" customHeight="1" x14ac:dyDescent="0.2">
      <c r="B5" s="76"/>
      <c r="C5" s="77"/>
      <c r="D5" s="77"/>
      <c r="E5" s="485" t="s">
        <v>127</v>
      </c>
      <c r="F5" s="485"/>
      <c r="G5" s="485"/>
      <c r="H5" s="485"/>
      <c r="I5" s="485"/>
      <c r="J5" s="485"/>
      <c r="K5" s="486"/>
      <c r="L5" s="17"/>
      <c r="N5" s="17"/>
      <c r="O5" s="17"/>
      <c r="P5" s="17"/>
      <c r="Q5" s="17"/>
      <c r="R5" s="17"/>
      <c r="S5" s="17"/>
      <c r="T5" s="17"/>
      <c r="U5" s="17"/>
      <c r="V5" s="17"/>
      <c r="W5" s="17"/>
      <c r="X5" s="17"/>
    </row>
    <row r="6" spans="2:24" ht="6.75" customHeight="1" x14ac:dyDescent="0.2">
      <c r="B6" s="78"/>
      <c r="C6" s="79"/>
      <c r="D6" s="79"/>
      <c r="E6" s="79"/>
      <c r="F6" s="79"/>
      <c r="G6" s="79"/>
      <c r="H6" s="79"/>
      <c r="I6" s="79"/>
      <c r="J6" s="79"/>
      <c r="K6" s="79"/>
      <c r="L6" s="17"/>
      <c r="N6" s="17"/>
      <c r="O6" s="17"/>
      <c r="P6" s="17"/>
      <c r="Q6" s="17"/>
      <c r="R6" s="17"/>
      <c r="S6" s="17"/>
      <c r="T6" s="17"/>
      <c r="U6" s="17"/>
      <c r="V6" s="17"/>
      <c r="W6" s="17"/>
      <c r="X6" s="17"/>
    </row>
    <row r="7" spans="2:24" ht="28.5" customHeight="1" x14ac:dyDescent="0.2">
      <c r="B7" s="498" t="s">
        <v>234</v>
      </c>
      <c r="C7" s="498"/>
      <c r="D7" s="498"/>
      <c r="E7" s="498"/>
      <c r="F7" s="498"/>
      <c r="G7" s="498"/>
      <c r="H7" s="498"/>
      <c r="I7" s="498"/>
      <c r="J7" s="498"/>
      <c r="K7" s="498"/>
      <c r="L7" s="17"/>
      <c r="N7" s="17"/>
      <c r="O7" s="493"/>
      <c r="P7" s="493"/>
      <c r="Q7" s="493"/>
      <c r="R7" s="493"/>
      <c r="S7" s="493"/>
      <c r="T7" s="493"/>
      <c r="U7" s="493"/>
      <c r="V7" s="493"/>
      <c r="W7" s="493"/>
      <c r="X7" s="493"/>
    </row>
    <row r="8" spans="2:24" ht="18" customHeight="1" x14ac:dyDescent="0.2">
      <c r="B8" s="40"/>
      <c r="C8" s="80" t="s">
        <v>133</v>
      </c>
      <c r="D8" s="498" t="s">
        <v>277</v>
      </c>
      <c r="E8" s="498"/>
      <c r="F8" s="498"/>
      <c r="G8" s="498"/>
      <c r="H8" s="498"/>
      <c r="I8" s="498"/>
      <c r="J8" s="498"/>
      <c r="K8" s="498"/>
      <c r="L8" s="17"/>
      <c r="N8" s="37"/>
      <c r="O8" s="490"/>
      <c r="P8" s="490"/>
      <c r="Q8" s="490"/>
      <c r="R8" s="490"/>
      <c r="S8" s="490"/>
      <c r="T8" s="490"/>
      <c r="U8" s="490"/>
      <c r="V8" s="490"/>
      <c r="W8" s="490"/>
      <c r="X8" s="490"/>
    </row>
    <row r="9" spans="2:24" ht="17.25" customHeight="1" x14ac:dyDescent="0.2">
      <c r="B9" s="40"/>
      <c r="C9" s="80" t="s">
        <v>134</v>
      </c>
      <c r="D9" s="498" t="s">
        <v>136</v>
      </c>
      <c r="E9" s="498"/>
      <c r="F9" s="498"/>
      <c r="G9" s="498"/>
      <c r="H9" s="498"/>
      <c r="I9" s="498"/>
      <c r="J9" s="498"/>
      <c r="K9" s="498"/>
      <c r="L9" s="17"/>
      <c r="N9" s="50"/>
      <c r="O9" s="494"/>
      <c r="P9" s="494"/>
      <c r="Q9" s="494"/>
      <c r="R9" s="494"/>
      <c r="S9" s="494"/>
      <c r="T9" s="494"/>
      <c r="U9" s="494"/>
      <c r="V9" s="494"/>
      <c r="W9" s="494"/>
      <c r="X9" s="494"/>
    </row>
    <row r="10" spans="2:24" ht="14.25" customHeight="1" x14ac:dyDescent="0.2">
      <c r="B10" s="79"/>
      <c r="C10" s="80" t="s">
        <v>135</v>
      </c>
      <c r="D10" s="500" t="s">
        <v>270</v>
      </c>
      <c r="E10" s="500"/>
      <c r="F10" s="500"/>
      <c r="G10" s="500"/>
      <c r="H10" s="500"/>
      <c r="I10" s="500"/>
      <c r="J10" s="500"/>
      <c r="K10" s="500"/>
      <c r="L10" s="17"/>
      <c r="N10" s="499"/>
      <c r="O10" s="499"/>
      <c r="P10" s="499"/>
      <c r="Q10" s="499"/>
      <c r="R10" s="499"/>
      <c r="S10" s="499"/>
      <c r="T10" s="17"/>
      <c r="U10" s="17"/>
      <c r="V10" s="17"/>
      <c r="W10" s="17"/>
      <c r="X10" s="17"/>
    </row>
    <row r="11" spans="2:24" ht="8.25" customHeight="1" x14ac:dyDescent="0.2">
      <c r="B11" s="79"/>
      <c r="C11" s="81"/>
      <c r="D11" s="81"/>
      <c r="E11" s="81"/>
      <c r="F11" s="81"/>
      <c r="G11" s="81"/>
      <c r="H11" s="81"/>
      <c r="I11" s="81"/>
      <c r="J11" s="81"/>
      <c r="K11" s="79"/>
      <c r="L11" s="17"/>
      <c r="N11" s="13"/>
      <c r="O11" s="13"/>
      <c r="P11" s="13"/>
      <c r="Q11" s="13"/>
      <c r="R11" s="13"/>
      <c r="S11" s="13"/>
    </row>
    <row r="12" spans="2:24" ht="42" customHeight="1" x14ac:dyDescent="0.2">
      <c r="B12" s="82" t="s">
        <v>117</v>
      </c>
      <c r="C12" s="75"/>
      <c r="D12" s="75"/>
      <c r="E12" s="488" t="s">
        <v>138</v>
      </c>
      <c r="F12" s="488"/>
      <c r="G12" s="488"/>
      <c r="H12" s="488"/>
      <c r="I12" s="488"/>
      <c r="J12" s="488"/>
      <c r="K12" s="489"/>
      <c r="L12" s="17"/>
    </row>
    <row r="13" spans="2:24" ht="13.5" customHeight="1" x14ac:dyDescent="0.2">
      <c r="B13" s="83"/>
      <c r="C13" s="84"/>
      <c r="D13" s="79"/>
      <c r="E13" s="491" t="s">
        <v>126</v>
      </c>
      <c r="F13" s="491"/>
      <c r="G13" s="491"/>
      <c r="H13" s="491"/>
      <c r="I13" s="491"/>
      <c r="J13" s="491"/>
      <c r="K13" s="492"/>
      <c r="L13" s="17"/>
    </row>
    <row r="14" spans="2:24" ht="48.75" customHeight="1" x14ac:dyDescent="0.2">
      <c r="B14" s="85" t="s">
        <v>118</v>
      </c>
      <c r="C14" s="79"/>
      <c r="D14" s="79"/>
      <c r="E14" s="440" t="s">
        <v>235</v>
      </c>
      <c r="F14" s="440"/>
      <c r="G14" s="440"/>
      <c r="H14" s="440"/>
      <c r="I14" s="440"/>
      <c r="J14" s="440"/>
      <c r="K14" s="495"/>
      <c r="L14" s="17"/>
    </row>
    <row r="15" spans="2:24" ht="18" customHeight="1" x14ac:dyDescent="0.2">
      <c r="B15" s="86"/>
      <c r="C15" s="77"/>
      <c r="D15" s="77"/>
      <c r="E15" s="485" t="s">
        <v>132</v>
      </c>
      <c r="F15" s="496"/>
      <c r="G15" s="496"/>
      <c r="H15" s="496"/>
      <c r="I15" s="496"/>
      <c r="J15" s="496"/>
      <c r="K15" s="497"/>
      <c r="L15" s="17"/>
      <c r="O15" s="499"/>
      <c r="P15" s="499"/>
      <c r="Q15" s="499"/>
      <c r="R15" s="499"/>
      <c r="S15" s="499"/>
      <c r="T15" s="499"/>
    </row>
    <row r="16" spans="2:24" ht="5.25" customHeight="1" x14ac:dyDescent="0.2">
      <c r="B16" s="40"/>
      <c r="C16" s="79"/>
      <c r="D16" s="79"/>
      <c r="E16" s="79"/>
      <c r="F16" s="79"/>
      <c r="G16" s="79"/>
      <c r="H16" s="79"/>
      <c r="I16" s="79"/>
      <c r="J16" s="79"/>
      <c r="K16" s="79"/>
      <c r="L16" s="17"/>
    </row>
    <row r="17" spans="2:19" ht="37.5" customHeight="1" x14ac:dyDescent="0.2">
      <c r="B17" s="82" t="s">
        <v>119</v>
      </c>
      <c r="C17" s="75"/>
      <c r="D17" s="75"/>
      <c r="E17" s="488" t="s">
        <v>278</v>
      </c>
      <c r="F17" s="488"/>
      <c r="G17" s="488"/>
      <c r="H17" s="488"/>
      <c r="I17" s="488"/>
      <c r="J17" s="488"/>
      <c r="K17" s="489"/>
      <c r="L17" s="17"/>
    </row>
    <row r="18" spans="2:19" ht="27" customHeight="1" x14ac:dyDescent="0.2">
      <c r="B18" s="86"/>
      <c r="C18" s="77"/>
      <c r="D18" s="77"/>
      <c r="E18" s="485" t="s">
        <v>137</v>
      </c>
      <c r="F18" s="485"/>
      <c r="G18" s="485"/>
      <c r="H18" s="485"/>
      <c r="I18" s="485"/>
      <c r="J18" s="485"/>
      <c r="K18" s="486"/>
    </row>
    <row r="19" spans="2:19" ht="6" customHeight="1" x14ac:dyDescent="0.2">
      <c r="B19" s="40"/>
      <c r="C19" s="40"/>
      <c r="D19" s="40"/>
      <c r="E19" s="40"/>
      <c r="F19" s="40"/>
      <c r="G19" s="40"/>
      <c r="H19" s="40"/>
      <c r="I19" s="40"/>
      <c r="J19" s="40"/>
      <c r="K19" s="40"/>
    </row>
    <row r="20" spans="2:19" x14ac:dyDescent="0.2">
      <c r="B20" s="515" t="s">
        <v>122</v>
      </c>
      <c r="C20" s="518"/>
      <c r="D20" s="75"/>
      <c r="E20" s="87" t="s">
        <v>129</v>
      </c>
      <c r="F20" s="75"/>
      <c r="G20" s="75"/>
      <c r="H20" s="75"/>
      <c r="I20" s="75"/>
      <c r="J20" s="75"/>
      <c r="K20" s="88"/>
    </row>
    <row r="21" spans="2:19" ht="15" customHeight="1" x14ac:dyDescent="0.2">
      <c r="B21" s="516"/>
      <c r="C21" s="519"/>
      <c r="D21" s="79"/>
      <c r="E21" s="89" t="s">
        <v>121</v>
      </c>
      <c r="F21" s="503" t="s">
        <v>120</v>
      </c>
      <c r="G21" s="503"/>
      <c r="H21" s="503"/>
      <c r="I21" s="503"/>
      <c r="J21" s="503"/>
      <c r="K21" s="504"/>
    </row>
    <row r="22" spans="2:19" ht="14.25" customHeight="1" x14ac:dyDescent="0.2">
      <c r="B22" s="516"/>
      <c r="C22" s="519"/>
      <c r="D22" s="79"/>
      <c r="E22" s="89" t="s">
        <v>121</v>
      </c>
      <c r="F22" s="501" t="s">
        <v>236</v>
      </c>
      <c r="G22" s="501"/>
      <c r="H22" s="501"/>
      <c r="I22" s="501"/>
      <c r="J22" s="501"/>
      <c r="K22" s="502"/>
    </row>
    <row r="23" spans="2:19" ht="12.75" customHeight="1" x14ac:dyDescent="0.2">
      <c r="B23" s="517"/>
      <c r="C23" s="520"/>
      <c r="D23" s="77"/>
      <c r="E23" s="73" t="s">
        <v>123</v>
      </c>
      <c r="F23" s="90"/>
      <c r="G23" s="90"/>
      <c r="H23" s="77"/>
      <c r="I23" s="77"/>
      <c r="J23" s="77"/>
      <c r="K23" s="91"/>
    </row>
    <row r="24" spans="2:19" ht="12.75" customHeight="1" x14ac:dyDescent="0.2">
      <c r="B24" s="89"/>
      <c r="C24" s="125"/>
      <c r="D24" s="79"/>
      <c r="E24" s="124"/>
      <c r="F24" s="84"/>
      <c r="G24" s="84"/>
      <c r="H24" s="79"/>
      <c r="I24" s="79"/>
      <c r="J24" s="79"/>
      <c r="K24" s="79"/>
    </row>
    <row r="25" spans="2:19" ht="27" customHeight="1" x14ac:dyDescent="0.2">
      <c r="B25" s="130" t="s">
        <v>280</v>
      </c>
      <c r="C25" s="131"/>
      <c r="D25" s="132"/>
      <c r="E25" s="521" t="s">
        <v>291</v>
      </c>
      <c r="F25" s="521"/>
      <c r="G25" s="521"/>
      <c r="H25" s="521"/>
      <c r="I25" s="521"/>
      <c r="J25" s="521"/>
      <c r="K25" s="522"/>
    </row>
    <row r="26" spans="2:19" ht="33" customHeight="1" thickBot="1" x14ac:dyDescent="0.25">
      <c r="B26" s="40"/>
      <c r="C26" s="40"/>
      <c r="D26" s="40"/>
      <c r="E26" s="40"/>
      <c r="F26" s="40"/>
      <c r="G26" s="40"/>
      <c r="H26" s="40"/>
      <c r="I26" s="40"/>
      <c r="J26" s="40"/>
      <c r="K26" s="40"/>
    </row>
    <row r="27" spans="2:19" ht="13.5" thickTop="1" x14ac:dyDescent="0.2">
      <c r="B27" s="505" t="s">
        <v>128</v>
      </c>
      <c r="C27" s="505"/>
      <c r="D27" s="505"/>
      <c r="E27" s="505"/>
      <c r="F27" s="506"/>
      <c r="G27" s="507" t="s">
        <v>124</v>
      </c>
      <c r="H27" s="508"/>
      <c r="I27" s="508"/>
      <c r="J27" s="508"/>
      <c r="K27" s="509"/>
    </row>
    <row r="28" spans="2:19" x14ac:dyDescent="0.2">
      <c r="B28" s="505"/>
      <c r="C28" s="505"/>
      <c r="D28" s="505"/>
      <c r="E28" s="505"/>
      <c r="F28" s="506"/>
      <c r="G28" s="510" t="s">
        <v>237</v>
      </c>
      <c r="H28" s="440"/>
      <c r="I28" s="440"/>
      <c r="J28" s="440"/>
      <c r="K28" s="511"/>
    </row>
    <row r="29" spans="2:19" ht="17.25" customHeight="1" thickBot="1" x14ac:dyDescent="0.25">
      <c r="B29" s="505"/>
      <c r="C29" s="505"/>
      <c r="D29" s="505"/>
      <c r="E29" s="505"/>
      <c r="F29" s="506"/>
      <c r="G29" s="512" t="s">
        <v>125</v>
      </c>
      <c r="H29" s="513"/>
      <c r="I29" s="513"/>
      <c r="J29" s="513"/>
      <c r="K29" s="514"/>
    </row>
    <row r="30" spans="2:19" ht="13.5" thickTop="1" x14ac:dyDescent="0.2">
      <c r="B30" s="40"/>
      <c r="C30" s="40"/>
      <c r="D30" s="40"/>
      <c r="E30" s="40"/>
      <c r="F30" s="40"/>
      <c r="G30" s="40"/>
      <c r="H30" s="40"/>
      <c r="I30" s="40"/>
      <c r="J30" s="40"/>
      <c r="K30" s="40"/>
    </row>
    <row r="31" spans="2:19" x14ac:dyDescent="0.2">
      <c r="B31" s="40"/>
      <c r="C31" s="40"/>
      <c r="D31" s="40"/>
      <c r="E31" s="40"/>
      <c r="F31" s="40"/>
      <c r="G31" s="40"/>
      <c r="H31" s="40"/>
      <c r="I31" s="40"/>
      <c r="J31" s="40"/>
      <c r="K31" s="40"/>
    </row>
    <row r="32" spans="2:19" x14ac:dyDescent="0.2">
      <c r="O32" s="17"/>
      <c r="P32" s="17"/>
      <c r="Q32" s="17"/>
      <c r="R32" s="17"/>
      <c r="S32" s="17"/>
    </row>
    <row r="33" spans="15:19" x14ac:dyDescent="0.2">
      <c r="O33" s="17"/>
      <c r="P33" s="17"/>
      <c r="Q33" s="17"/>
      <c r="R33" s="17"/>
      <c r="S33" s="17"/>
    </row>
    <row r="34" spans="15:19" x14ac:dyDescent="0.2">
      <c r="O34" s="17"/>
      <c r="P34" s="17"/>
      <c r="Q34" s="17"/>
      <c r="R34" s="17"/>
      <c r="S34" s="17"/>
    </row>
    <row r="35" spans="15:19" ht="13.5" customHeight="1" x14ac:dyDescent="0.2">
      <c r="O35" s="17"/>
      <c r="P35" s="17"/>
      <c r="Q35" s="17"/>
      <c r="R35" s="17"/>
      <c r="S35" s="17"/>
    </row>
    <row r="36" spans="15:19" ht="16.5" customHeight="1" x14ac:dyDescent="0.2">
      <c r="O36" s="17"/>
      <c r="P36" s="17"/>
      <c r="Q36" s="17"/>
      <c r="R36" s="17"/>
      <c r="S36" s="17"/>
    </row>
    <row r="37" spans="15:19" x14ac:dyDescent="0.2">
      <c r="O37" s="493"/>
      <c r="P37" s="493"/>
      <c r="Q37" s="493"/>
      <c r="R37" s="493"/>
      <c r="S37" s="493"/>
    </row>
    <row r="38" spans="15:19" x14ac:dyDescent="0.2">
      <c r="O38" s="493"/>
      <c r="P38" s="493"/>
      <c r="Q38" s="493"/>
      <c r="R38" s="493"/>
      <c r="S38" s="493"/>
    </row>
    <row r="39" spans="15:19" x14ac:dyDescent="0.2">
      <c r="O39" s="493"/>
      <c r="P39" s="493"/>
      <c r="Q39" s="493"/>
      <c r="R39" s="493"/>
      <c r="S39" s="493"/>
    </row>
    <row r="40" spans="15:19" x14ac:dyDescent="0.2">
      <c r="O40" s="17"/>
      <c r="P40" s="17"/>
      <c r="Q40" s="17"/>
      <c r="R40" s="17"/>
      <c r="S40" s="17"/>
    </row>
    <row r="41" spans="15:19" x14ac:dyDescent="0.2">
      <c r="O41" s="17"/>
      <c r="P41" s="17"/>
      <c r="Q41" s="17"/>
      <c r="R41" s="17"/>
      <c r="S41" s="17"/>
    </row>
    <row r="42" spans="15:19" x14ac:dyDescent="0.2">
      <c r="O42" s="17"/>
      <c r="P42" s="17"/>
      <c r="Q42" s="17"/>
      <c r="R42" s="17"/>
      <c r="S42" s="17"/>
    </row>
    <row r="43" spans="15:19" x14ac:dyDescent="0.2">
      <c r="O43" s="17"/>
      <c r="P43" s="17"/>
      <c r="Q43" s="17"/>
      <c r="R43" s="17"/>
      <c r="S43" s="17"/>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zoomScaleNormal="100" workbookViewId="0">
      <selection sqref="A1:B1"/>
    </sheetView>
  </sheetViews>
  <sheetFormatPr defaultRowHeight="15" x14ac:dyDescent="0.25"/>
  <cols>
    <col min="1" max="1" width="38.7109375" customWidth="1"/>
    <col min="2" max="2" width="8.5703125" customWidth="1"/>
    <col min="3" max="6" width="21.5703125" customWidth="1"/>
  </cols>
  <sheetData>
    <row r="1" spans="1:12" ht="16.5" customHeight="1" thickTop="1" thickBot="1" x14ac:dyDescent="0.3">
      <c r="A1" s="459" t="s">
        <v>0</v>
      </c>
      <c r="B1" s="460"/>
      <c r="C1" s="461" t="s">
        <v>17</v>
      </c>
      <c r="D1" s="461"/>
      <c r="E1" s="451" t="str">
        <f>+'Section A'!E1:F1</f>
        <v>AGENCY : Commerce &amp; Econ. Opportunity</v>
      </c>
      <c r="F1" s="452"/>
      <c r="G1" s="8"/>
    </row>
    <row r="2" spans="1:12" ht="16.5" customHeight="1" thickTop="1" thickBot="1" x14ac:dyDescent="0.3">
      <c r="A2" s="525" t="str">
        <f>+'Section A'!A2:B2</f>
        <v>Organization Name:</v>
      </c>
      <c r="B2" s="526"/>
      <c r="C2" s="527" t="str">
        <f>+'Section A'!C2:D2</f>
        <v>DUNS#</v>
      </c>
      <c r="D2" s="528"/>
      <c r="E2" s="527" t="str">
        <f>+'Section A'!E2:F2</f>
        <v>NOFO #</v>
      </c>
      <c r="F2" s="528"/>
    </row>
    <row r="3" spans="1:12" ht="16.5" thickTop="1" thickBot="1" x14ac:dyDescent="0.3">
      <c r="A3" s="523" t="str">
        <f>+'Section A'!A3</f>
        <v xml:space="preserve">CSFA Number: </v>
      </c>
      <c r="B3" s="523"/>
      <c r="C3" s="158" t="s">
        <v>323</v>
      </c>
      <c r="D3" s="159">
        <f>+'Section A'!D3</f>
        <v>0</v>
      </c>
      <c r="E3" s="524" t="str">
        <f>+'Section A'!E3:F3</f>
        <v>Fiscal Year(s) :</v>
      </c>
      <c r="F3" s="524"/>
    </row>
    <row r="4" spans="1:12" s="136" customFormat="1" ht="16.5" thickTop="1" thickBot="1" x14ac:dyDescent="0.3">
      <c r="A4" s="158" t="str">
        <f>+'Section A'!A4:D4</f>
        <v>CSFA Description:</v>
      </c>
      <c r="B4" s="160"/>
      <c r="C4" s="160"/>
      <c r="D4" s="160"/>
      <c r="E4" s="160"/>
      <c r="F4" s="159"/>
    </row>
    <row r="5" spans="1:12" ht="30.75" customHeight="1" thickTop="1" thickBot="1" x14ac:dyDescent="0.3">
      <c r="A5" s="529" t="s">
        <v>114</v>
      </c>
      <c r="B5" s="530"/>
      <c r="C5" s="530"/>
      <c r="D5" s="530"/>
      <c r="E5" s="530"/>
      <c r="F5" s="531"/>
      <c r="J5" s="8"/>
    </row>
    <row r="6" spans="1:12" ht="22.5" customHeight="1" thickTop="1" thickBot="1" x14ac:dyDescent="0.3">
      <c r="A6" s="469" t="s">
        <v>330</v>
      </c>
      <c r="B6" s="470"/>
      <c r="C6" s="470"/>
      <c r="D6" s="470"/>
      <c r="E6" s="470"/>
      <c r="F6" s="471"/>
      <c r="J6" s="8"/>
    </row>
    <row r="7" spans="1:12" ht="16.5" thickTop="1" thickBot="1" x14ac:dyDescent="0.3">
      <c r="A7" s="540" t="s">
        <v>33</v>
      </c>
      <c r="B7" s="541"/>
      <c r="C7" s="93" t="s">
        <v>28</v>
      </c>
      <c r="D7" s="94" t="s">
        <v>29</v>
      </c>
      <c r="E7" s="94" t="s">
        <v>30</v>
      </c>
      <c r="F7" s="95" t="s">
        <v>1</v>
      </c>
    </row>
    <row r="8" spans="1:12" ht="15.75" customHeight="1" thickTop="1" x14ac:dyDescent="0.25">
      <c r="A8" s="538" t="s">
        <v>244</v>
      </c>
      <c r="B8" s="539"/>
      <c r="C8" s="96"/>
      <c r="D8" s="97"/>
      <c r="E8" s="97"/>
      <c r="F8" s="98"/>
    </row>
    <row r="9" spans="1:12" ht="15.75" customHeight="1" x14ac:dyDescent="0.25">
      <c r="A9" s="534" t="s">
        <v>39</v>
      </c>
      <c r="B9" s="535"/>
      <c r="C9" s="11">
        <v>0</v>
      </c>
      <c r="D9" s="14">
        <v>0</v>
      </c>
      <c r="E9" s="14">
        <v>0</v>
      </c>
      <c r="F9" s="10">
        <f>SUM(C9:E9)</f>
        <v>0</v>
      </c>
      <c r="H9" s="8"/>
      <c r="J9" s="8"/>
    </row>
    <row r="10" spans="1:12" ht="15.75" customHeight="1" x14ac:dyDescent="0.25">
      <c r="A10" s="534" t="s">
        <v>40</v>
      </c>
      <c r="B10" s="535"/>
      <c r="C10" s="11">
        <v>0</v>
      </c>
      <c r="D10" s="14">
        <v>0</v>
      </c>
      <c r="E10" s="14">
        <v>0</v>
      </c>
      <c r="F10" s="10">
        <f>SUM(C10:E10)</f>
        <v>0</v>
      </c>
      <c r="H10" s="8"/>
    </row>
    <row r="11" spans="1:12" ht="15.75" customHeight="1" x14ac:dyDescent="0.25">
      <c r="A11" s="536" t="s">
        <v>37</v>
      </c>
      <c r="B11" s="537"/>
      <c r="C11" s="11">
        <v>0</v>
      </c>
      <c r="D11" s="14">
        <v>0</v>
      </c>
      <c r="E11" s="14">
        <v>0</v>
      </c>
      <c r="F11" s="10">
        <f>SUM(C11:E11)</f>
        <v>0</v>
      </c>
      <c r="J11" s="8"/>
    </row>
    <row r="12" spans="1:12" ht="15.75" customHeight="1" thickBot="1" x14ac:dyDescent="0.3">
      <c r="A12" s="542" t="s">
        <v>139</v>
      </c>
      <c r="B12" s="543"/>
      <c r="C12" s="11">
        <f>SUM(C9:C11)</f>
        <v>0</v>
      </c>
      <c r="D12" s="14">
        <f>SUM(D9:D11)</f>
        <v>0</v>
      </c>
      <c r="E12" s="14">
        <f>SUM(E9:E11)</f>
        <v>0</v>
      </c>
      <c r="F12" s="10">
        <f>SUM(C12:E12)</f>
        <v>0</v>
      </c>
      <c r="J12" s="8"/>
    </row>
    <row r="13" spans="1:12" ht="10.5" customHeight="1" thickTop="1" x14ac:dyDescent="0.25">
      <c r="A13" s="544" t="s">
        <v>115</v>
      </c>
      <c r="B13" s="545"/>
      <c r="C13" s="545"/>
      <c r="D13" s="545"/>
      <c r="E13" s="545"/>
      <c r="F13" s="546"/>
      <c r="J13" s="8"/>
    </row>
    <row r="14" spans="1:12" ht="9" customHeight="1" thickBot="1" x14ac:dyDescent="0.3">
      <c r="A14" s="547"/>
      <c r="B14" s="548"/>
      <c r="C14" s="548"/>
      <c r="D14" s="548"/>
      <c r="E14" s="548"/>
      <c r="F14" s="549"/>
    </row>
    <row r="15" spans="1:12" ht="23.25" customHeight="1" thickTop="1" thickBot="1" x14ac:dyDescent="0.3">
      <c r="A15" s="482" t="s">
        <v>240</v>
      </c>
      <c r="B15" s="483"/>
      <c r="C15" s="99" t="s">
        <v>28</v>
      </c>
      <c r="D15" s="100" t="s">
        <v>29</v>
      </c>
      <c r="E15" s="100" t="s">
        <v>30</v>
      </c>
      <c r="F15" s="95" t="s">
        <v>1</v>
      </c>
      <c r="G15" s="196" t="s">
        <v>342</v>
      </c>
      <c r="K15" s="8"/>
      <c r="L15" s="8"/>
    </row>
    <row r="16" spans="1:12" ht="17.45" customHeight="1" thickTop="1" x14ac:dyDescent="0.25">
      <c r="A16" s="101" t="s">
        <v>20</v>
      </c>
      <c r="B16" s="109">
        <v>200.43</v>
      </c>
      <c r="C16" s="161">
        <f>+Personnel!H35</f>
        <v>0</v>
      </c>
      <c r="D16" s="166">
        <v>0</v>
      </c>
      <c r="E16" s="166"/>
      <c r="F16" s="165">
        <f t="shared" ref="F16:F37" si="0">SUM(C16:E16)</f>
        <v>0</v>
      </c>
      <c r="G16" s="92"/>
      <c r="K16" s="8"/>
      <c r="L16" s="8"/>
    </row>
    <row r="17" spans="1:12" ht="17.45" customHeight="1" x14ac:dyDescent="0.25">
      <c r="A17" s="101" t="s">
        <v>21</v>
      </c>
      <c r="B17" s="109">
        <v>200.43100000000001</v>
      </c>
      <c r="C17" s="162">
        <f>+'Fringe Benefits'!H28</f>
        <v>0</v>
      </c>
      <c r="D17" s="167">
        <v>0</v>
      </c>
      <c r="E17" s="167">
        <v>0</v>
      </c>
      <c r="F17" s="165">
        <f t="shared" si="0"/>
        <v>0</v>
      </c>
      <c r="K17" s="8"/>
      <c r="L17" s="8"/>
    </row>
    <row r="18" spans="1:12" ht="17.45" customHeight="1" x14ac:dyDescent="0.25">
      <c r="A18" s="101" t="s">
        <v>22</v>
      </c>
      <c r="B18" s="109">
        <v>200.47399999999999</v>
      </c>
      <c r="C18" s="162">
        <f>+Travel!I28</f>
        <v>0</v>
      </c>
      <c r="D18" s="167">
        <v>0</v>
      </c>
      <c r="E18" s="167">
        <v>0</v>
      </c>
      <c r="F18" s="165">
        <f t="shared" si="0"/>
        <v>0</v>
      </c>
      <c r="K18" s="8"/>
      <c r="L18" s="8"/>
    </row>
    <row r="19" spans="1:12" ht="17.45" customHeight="1" x14ac:dyDescent="0.25">
      <c r="A19" s="251" t="s">
        <v>2</v>
      </c>
      <c r="B19" s="252">
        <v>200.43899999999999</v>
      </c>
      <c r="C19" s="253">
        <f>+'Equipment '!G26</f>
        <v>0</v>
      </c>
      <c r="D19" s="254">
        <v>0</v>
      </c>
      <c r="E19" s="254">
        <v>0</v>
      </c>
      <c r="F19" s="255">
        <f t="shared" si="0"/>
        <v>0</v>
      </c>
    </row>
    <row r="20" spans="1:12" ht="17.45" customHeight="1" x14ac:dyDescent="0.25">
      <c r="A20" s="101" t="s">
        <v>3</v>
      </c>
      <c r="B20" s="102">
        <v>200.94</v>
      </c>
      <c r="C20" s="162">
        <f>+Supplies!H29</f>
        <v>0</v>
      </c>
      <c r="D20" s="167">
        <v>0</v>
      </c>
      <c r="E20" s="167">
        <v>0</v>
      </c>
      <c r="F20" s="165">
        <f t="shared" si="0"/>
        <v>0</v>
      </c>
    </row>
    <row r="21" spans="1:12" ht="17.45" customHeight="1" x14ac:dyDescent="0.25">
      <c r="A21" s="101" t="s">
        <v>265</v>
      </c>
      <c r="B21" s="109"/>
      <c r="C21" s="162">
        <f>+'Contractual Services'!G30</f>
        <v>0</v>
      </c>
      <c r="D21" s="167">
        <v>0</v>
      </c>
      <c r="E21" s="167">
        <v>0</v>
      </c>
      <c r="F21" s="165">
        <f t="shared" si="0"/>
        <v>0</v>
      </c>
    </row>
    <row r="22" spans="1:12" ht="17.45" customHeight="1" x14ac:dyDescent="0.25">
      <c r="A22" s="101" t="s">
        <v>19</v>
      </c>
      <c r="B22" s="109">
        <v>200.459</v>
      </c>
      <c r="C22" s="162">
        <f>+Consultant!I29</f>
        <v>0</v>
      </c>
      <c r="D22" s="167">
        <v>0</v>
      </c>
      <c r="E22" s="167">
        <v>0</v>
      </c>
      <c r="F22" s="165">
        <f t="shared" si="0"/>
        <v>0</v>
      </c>
      <c r="H22" s="8"/>
    </row>
    <row r="23" spans="1:12" ht="17.45" customHeight="1" x14ac:dyDescent="0.25">
      <c r="A23" s="251" t="s">
        <v>23</v>
      </c>
      <c r="B23" s="252"/>
      <c r="C23" s="253">
        <f>+'Construction '!G32</f>
        <v>0</v>
      </c>
      <c r="D23" s="254">
        <v>0</v>
      </c>
      <c r="E23" s="254">
        <v>0</v>
      </c>
      <c r="F23" s="255">
        <f t="shared" si="0"/>
        <v>0</v>
      </c>
      <c r="J23" s="8"/>
      <c r="K23" s="8"/>
    </row>
    <row r="24" spans="1:12" ht="17.45" customHeight="1" x14ac:dyDescent="0.25">
      <c r="A24" s="101" t="s">
        <v>24</v>
      </c>
      <c r="B24" s="109">
        <v>200.465</v>
      </c>
      <c r="C24" s="162">
        <f>+'Occupancy '!H30</f>
        <v>0</v>
      </c>
      <c r="D24" s="167">
        <v>0</v>
      </c>
      <c r="E24" s="167">
        <v>0</v>
      </c>
      <c r="F24" s="165">
        <f t="shared" si="0"/>
        <v>0</v>
      </c>
      <c r="J24" s="8"/>
      <c r="K24" s="8"/>
    </row>
    <row r="25" spans="1:12" ht="17.45" customHeight="1" x14ac:dyDescent="0.25">
      <c r="A25" s="101" t="s">
        <v>25</v>
      </c>
      <c r="B25" s="102">
        <v>200.87</v>
      </c>
      <c r="C25" s="162">
        <f>+'R &amp; D '!G28</f>
        <v>0</v>
      </c>
      <c r="D25" s="167">
        <v>0</v>
      </c>
      <c r="E25" s="167">
        <v>0</v>
      </c>
      <c r="F25" s="165">
        <f t="shared" si="0"/>
        <v>0</v>
      </c>
    </row>
    <row r="26" spans="1:12" ht="17.45" customHeight="1" x14ac:dyDescent="0.25">
      <c r="A26" s="101" t="s">
        <v>98</v>
      </c>
      <c r="B26" s="109"/>
      <c r="C26" s="162">
        <f>+'Telecommunications '!G29</f>
        <v>0</v>
      </c>
      <c r="D26" s="167">
        <v>0</v>
      </c>
      <c r="E26" s="167">
        <v>0</v>
      </c>
      <c r="F26" s="165">
        <f t="shared" si="0"/>
        <v>0</v>
      </c>
    </row>
    <row r="27" spans="1:12" ht="17.45" customHeight="1" x14ac:dyDescent="0.25">
      <c r="A27" s="101" t="s">
        <v>26</v>
      </c>
      <c r="B27" s="109">
        <v>200.47200000000001</v>
      </c>
      <c r="C27" s="162">
        <f>+'Training &amp; Education'!G27</f>
        <v>0</v>
      </c>
      <c r="D27" s="167">
        <v>0</v>
      </c>
      <c r="E27" s="167">
        <v>0</v>
      </c>
      <c r="F27" s="165">
        <f t="shared" si="0"/>
        <v>0</v>
      </c>
    </row>
    <row r="28" spans="1:12" ht="17.45" customHeight="1" x14ac:dyDescent="0.25">
      <c r="A28" s="101" t="s">
        <v>103</v>
      </c>
      <c r="B28" s="109">
        <v>200.41300000000001</v>
      </c>
      <c r="C28" s="163">
        <f>+'Direct Administrative '!H28</f>
        <v>0</v>
      </c>
      <c r="D28" s="167">
        <v>0</v>
      </c>
      <c r="E28" s="168">
        <v>0</v>
      </c>
      <c r="F28" s="165">
        <f t="shared" si="0"/>
        <v>0</v>
      </c>
    </row>
    <row r="29" spans="1:12" ht="17.45" customHeight="1" x14ac:dyDescent="0.25">
      <c r="A29" s="251" t="s">
        <v>239</v>
      </c>
      <c r="B29" s="252"/>
      <c r="C29" s="253">
        <f>+'Miscellaneous (other) Costs '!G28</f>
        <v>0</v>
      </c>
      <c r="D29" s="264">
        <v>0</v>
      </c>
      <c r="E29" s="254">
        <v>0</v>
      </c>
      <c r="F29" s="255">
        <f t="shared" si="0"/>
        <v>0</v>
      </c>
    </row>
    <row r="30" spans="1:12" ht="17.45" customHeight="1" x14ac:dyDescent="0.25">
      <c r="A30" s="123" t="s">
        <v>367</v>
      </c>
      <c r="B30" s="109"/>
      <c r="C30" s="162">
        <f>+ITA!G30</f>
        <v>0</v>
      </c>
      <c r="D30" s="167">
        <v>0</v>
      </c>
      <c r="E30" s="167">
        <v>0</v>
      </c>
      <c r="F30" s="165">
        <f t="shared" si="0"/>
        <v>0</v>
      </c>
    </row>
    <row r="31" spans="1:12" ht="17.45" customHeight="1" x14ac:dyDescent="0.25">
      <c r="A31" s="123" t="s">
        <v>368</v>
      </c>
      <c r="B31" s="109"/>
      <c r="C31" s="162">
        <f>+'Non ITA'!G30</f>
        <v>0</v>
      </c>
      <c r="D31" s="167">
        <v>0</v>
      </c>
      <c r="E31" s="167">
        <v>0</v>
      </c>
      <c r="F31" s="165">
        <f t="shared" si="0"/>
        <v>0</v>
      </c>
    </row>
    <row r="32" spans="1:12" s="245" customFormat="1" ht="17.45" customHeight="1" x14ac:dyDescent="0.25">
      <c r="A32" s="123" t="s">
        <v>369</v>
      </c>
      <c r="B32" s="109"/>
      <c r="C32" s="162">
        <f>+'Remedial Training'!G30</f>
        <v>0</v>
      </c>
      <c r="D32" s="167">
        <v>0</v>
      </c>
      <c r="E32" s="167">
        <v>0</v>
      </c>
      <c r="F32" s="165">
        <f t="shared" ref="F32:F35" si="1">SUM(C32:E32)</f>
        <v>0</v>
      </c>
    </row>
    <row r="33" spans="1:9" s="245" customFormat="1" ht="17.45" customHeight="1" x14ac:dyDescent="0.25">
      <c r="A33" s="123" t="s">
        <v>370</v>
      </c>
      <c r="B33" s="109"/>
      <c r="C33" s="162">
        <f>+'Work Experience'!G30</f>
        <v>0</v>
      </c>
      <c r="D33" s="167">
        <v>0</v>
      </c>
      <c r="E33" s="167">
        <v>0</v>
      </c>
      <c r="F33" s="165">
        <f t="shared" si="1"/>
        <v>0</v>
      </c>
    </row>
    <row r="34" spans="1:9" s="245" customFormat="1" ht="17.45" customHeight="1" x14ac:dyDescent="0.25">
      <c r="A34" s="123" t="s">
        <v>371</v>
      </c>
      <c r="B34" s="109"/>
      <c r="C34" s="162">
        <f>+OJT!G30</f>
        <v>0</v>
      </c>
      <c r="D34" s="167">
        <v>0</v>
      </c>
      <c r="E34" s="167">
        <v>0</v>
      </c>
      <c r="F34" s="165">
        <f t="shared" si="1"/>
        <v>0</v>
      </c>
    </row>
    <row r="35" spans="1:9" s="245" customFormat="1" ht="17.45" customHeight="1" x14ac:dyDescent="0.25">
      <c r="A35" s="123" t="s">
        <v>401</v>
      </c>
      <c r="B35" s="109"/>
      <c r="C35" s="162">
        <f>+'Other Program Costs'!G30</f>
        <v>0</v>
      </c>
      <c r="D35" s="167">
        <v>0</v>
      </c>
      <c r="E35" s="168">
        <v>0</v>
      </c>
      <c r="F35" s="165">
        <f t="shared" si="1"/>
        <v>0</v>
      </c>
    </row>
    <row r="36" spans="1:9" ht="17.45" customHeight="1" x14ac:dyDescent="0.25">
      <c r="A36" s="101" t="s">
        <v>273</v>
      </c>
      <c r="B36" s="110">
        <v>200.41300000000001</v>
      </c>
      <c r="C36" s="162">
        <f>SUM(C16:C35)</f>
        <v>0</v>
      </c>
      <c r="D36" s="167">
        <f>SUM(D16:D35)</f>
        <v>0</v>
      </c>
      <c r="E36" s="168">
        <f>SUM(E16:E35)</f>
        <v>0</v>
      </c>
      <c r="F36" s="165">
        <f t="shared" si="0"/>
        <v>0</v>
      </c>
      <c r="I36" s="8"/>
    </row>
    <row r="37" spans="1:9" x14ac:dyDescent="0.25">
      <c r="A37" s="103" t="s">
        <v>105</v>
      </c>
      <c r="B37" s="111">
        <v>200.41399999999999</v>
      </c>
      <c r="C37" s="164">
        <f>+'Indirect Costs '!H29</f>
        <v>0</v>
      </c>
      <c r="D37" s="169">
        <v>0</v>
      </c>
      <c r="E37" s="169">
        <v>0</v>
      </c>
      <c r="F37" s="171">
        <f t="shared" si="0"/>
        <v>0</v>
      </c>
      <c r="I37" s="8"/>
    </row>
    <row r="38" spans="1:9" ht="15" customHeight="1" thickBot="1" x14ac:dyDescent="0.3">
      <c r="A38" s="550" t="s">
        <v>38</v>
      </c>
      <c r="B38" s="551"/>
      <c r="C38" s="172"/>
      <c r="D38" s="173"/>
      <c r="E38" s="173"/>
      <c r="F38" s="174"/>
    </row>
    <row r="39" spans="1:9" ht="22.5" customHeight="1" thickTop="1" thickBot="1" x14ac:dyDescent="0.3">
      <c r="A39" s="532" t="s">
        <v>274</v>
      </c>
      <c r="B39" s="533"/>
      <c r="C39" s="175">
        <f>+C36+C37</f>
        <v>0</v>
      </c>
      <c r="D39" s="175">
        <f t="shared" ref="D39:E39" si="2">+D36+D37</f>
        <v>0</v>
      </c>
      <c r="E39" s="175">
        <f t="shared" si="2"/>
        <v>0</v>
      </c>
      <c r="F39" s="176">
        <f>+F36+F37</f>
        <v>0</v>
      </c>
    </row>
    <row r="40" spans="1:9" ht="15.75" thickTop="1" x14ac:dyDescent="0.25"/>
  </sheetData>
  <sheetProtection sheet="1" objects="1" scenarios="1"/>
  <mergeCells count="20">
    <mergeCell ref="A5:F5"/>
    <mergeCell ref="A39:B39"/>
    <mergeCell ref="A6:F6"/>
    <mergeCell ref="A10:B10"/>
    <mergeCell ref="A11:B11"/>
    <mergeCell ref="A9:B9"/>
    <mergeCell ref="A8:B8"/>
    <mergeCell ref="A7:B7"/>
    <mergeCell ref="A12:B12"/>
    <mergeCell ref="A13:F14"/>
    <mergeCell ref="A15:B15"/>
    <mergeCell ref="A38:B38"/>
    <mergeCell ref="A3:B3"/>
    <mergeCell ref="E3:F3"/>
    <mergeCell ref="A1:B1"/>
    <mergeCell ref="C1:D1"/>
    <mergeCell ref="E1:F1"/>
    <mergeCell ref="A2:B2"/>
    <mergeCell ref="C2:D2"/>
    <mergeCell ref="E2:F2"/>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0"/>
  <sheetViews>
    <sheetView zoomScaleNormal="100" workbookViewId="0">
      <selection sqref="A1:B1"/>
    </sheetView>
  </sheetViews>
  <sheetFormatPr defaultRowHeight="15" x14ac:dyDescent="0.25"/>
  <cols>
    <col min="1" max="1" width="38.7109375" style="136" customWidth="1"/>
    <col min="2" max="2" width="8.5703125" style="136" customWidth="1"/>
    <col min="3" max="6" width="21.5703125" style="136" customWidth="1"/>
    <col min="7" max="16384" width="9.140625" style="136"/>
  </cols>
  <sheetData>
    <row r="1" spans="1:12" ht="16.5" customHeight="1" thickTop="1" thickBot="1" x14ac:dyDescent="0.3">
      <c r="A1" s="459" t="s">
        <v>0</v>
      </c>
      <c r="B1" s="460"/>
      <c r="C1" s="461" t="s">
        <v>17</v>
      </c>
      <c r="D1" s="461"/>
      <c r="E1" s="451" t="str">
        <f>+'Section A'!E1:F1</f>
        <v>AGENCY : Commerce &amp; Econ. Opportunity</v>
      </c>
      <c r="F1" s="452"/>
      <c r="G1" s="137"/>
    </row>
    <row r="2" spans="1:12" ht="16.5" customHeight="1" thickTop="1" thickBot="1" x14ac:dyDescent="0.3">
      <c r="A2" s="525" t="str">
        <f>+'Section A'!A2:B2</f>
        <v>Organization Name:</v>
      </c>
      <c r="B2" s="526"/>
      <c r="C2" s="527" t="str">
        <f>+'Section A'!C2:D2</f>
        <v>DUNS#</v>
      </c>
      <c r="D2" s="528"/>
      <c r="E2" s="527" t="str">
        <f>+'Section A'!E2:F2</f>
        <v>NOFO #</v>
      </c>
      <c r="F2" s="528"/>
    </row>
    <row r="3" spans="1:12" ht="16.5" thickTop="1" thickBot="1" x14ac:dyDescent="0.3">
      <c r="A3" s="523" t="str">
        <f>+'Section A'!A3</f>
        <v xml:space="preserve">CSFA Number: </v>
      </c>
      <c r="B3" s="523"/>
      <c r="C3" s="158" t="s">
        <v>323</v>
      </c>
      <c r="D3" s="159">
        <f>+'Section A'!D3</f>
        <v>0</v>
      </c>
      <c r="E3" s="524" t="str">
        <f>+'Section A'!E3:F3</f>
        <v>Fiscal Year(s) :</v>
      </c>
      <c r="F3" s="524"/>
      <c r="G3" s="194"/>
    </row>
    <row r="4" spans="1:12" ht="16.5" thickTop="1" thickBot="1" x14ac:dyDescent="0.3">
      <c r="A4" s="158" t="str">
        <f>+'Section A'!A4:D4</f>
        <v>CSFA Description:</v>
      </c>
      <c r="B4" s="160"/>
      <c r="C4" s="148"/>
      <c r="D4" s="148"/>
      <c r="E4" s="149"/>
      <c r="F4" s="150"/>
    </row>
    <row r="5" spans="1:12" ht="30.75" customHeight="1" thickTop="1" thickBot="1" x14ac:dyDescent="0.3">
      <c r="A5" s="529" t="s">
        <v>114</v>
      </c>
      <c r="B5" s="530"/>
      <c r="C5" s="530"/>
      <c r="D5" s="530"/>
      <c r="E5" s="530"/>
      <c r="F5" s="531"/>
      <c r="J5" s="137"/>
    </row>
    <row r="6" spans="1:12" ht="22.5" customHeight="1" thickTop="1" thickBot="1" x14ac:dyDescent="0.3">
      <c r="A6" s="552" t="s">
        <v>331</v>
      </c>
      <c r="B6" s="553"/>
      <c r="C6" s="553"/>
      <c r="D6" s="553"/>
      <c r="E6" s="553"/>
      <c r="F6" s="554"/>
      <c r="J6" s="137"/>
    </row>
    <row r="7" spans="1:12" ht="16.5" thickTop="1" thickBot="1" x14ac:dyDescent="0.3">
      <c r="A7" s="540" t="s">
        <v>33</v>
      </c>
      <c r="B7" s="541"/>
      <c r="C7" s="93" t="s">
        <v>28</v>
      </c>
      <c r="D7" s="94" t="s">
        <v>29</v>
      </c>
      <c r="E7" s="94" t="s">
        <v>30</v>
      </c>
      <c r="F7" s="95" t="s">
        <v>1</v>
      </c>
    </row>
    <row r="8" spans="1:12" ht="15.75" customHeight="1" thickTop="1" x14ac:dyDescent="0.25">
      <c r="A8" s="538" t="s">
        <v>244</v>
      </c>
      <c r="B8" s="539"/>
      <c r="C8" s="96"/>
      <c r="D8" s="97"/>
      <c r="E8" s="97"/>
      <c r="F8" s="98"/>
    </row>
    <row r="9" spans="1:12" ht="15.75" customHeight="1" x14ac:dyDescent="0.25">
      <c r="A9" s="534" t="s">
        <v>39</v>
      </c>
      <c r="B9" s="535"/>
      <c r="C9" s="11">
        <v>0</v>
      </c>
      <c r="D9" s="14">
        <v>0</v>
      </c>
      <c r="E9" s="14">
        <v>0</v>
      </c>
      <c r="F9" s="10">
        <f>SUM(C9:E9)</f>
        <v>0</v>
      </c>
      <c r="H9" s="137"/>
      <c r="J9" s="137"/>
    </row>
    <row r="10" spans="1:12" ht="15.75" customHeight="1" x14ac:dyDescent="0.25">
      <c r="A10" s="534" t="s">
        <v>40</v>
      </c>
      <c r="B10" s="535"/>
      <c r="C10" s="11">
        <v>0</v>
      </c>
      <c r="D10" s="14">
        <v>0</v>
      </c>
      <c r="E10" s="14">
        <v>0</v>
      </c>
      <c r="F10" s="10">
        <f>SUM(C10:E10)</f>
        <v>0</v>
      </c>
      <c r="H10" s="137"/>
    </row>
    <row r="11" spans="1:12" ht="15.75" customHeight="1" x14ac:dyDescent="0.25">
      <c r="A11" s="536" t="s">
        <v>37</v>
      </c>
      <c r="B11" s="537"/>
      <c r="C11" s="11">
        <v>0</v>
      </c>
      <c r="D11" s="14">
        <v>0</v>
      </c>
      <c r="E11" s="14">
        <v>0</v>
      </c>
      <c r="F11" s="10">
        <f>SUM(C11:E11)</f>
        <v>0</v>
      </c>
      <c r="J11" s="137"/>
    </row>
    <row r="12" spans="1:12" ht="15.75" customHeight="1" thickBot="1" x14ac:dyDescent="0.3">
      <c r="A12" s="542" t="s">
        <v>139</v>
      </c>
      <c r="B12" s="543"/>
      <c r="C12" s="11">
        <f>SUM(C9:C11)</f>
        <v>0</v>
      </c>
      <c r="D12" s="14">
        <f>SUM(D9:D11)</f>
        <v>0</v>
      </c>
      <c r="E12" s="14">
        <f>SUM(E9:E11)</f>
        <v>0</v>
      </c>
      <c r="F12" s="10">
        <f>SUM(C12:E12)</f>
        <v>0</v>
      </c>
      <c r="J12" s="137"/>
    </row>
    <row r="13" spans="1:12" ht="10.5" customHeight="1" thickTop="1" x14ac:dyDescent="0.25">
      <c r="A13" s="544" t="s">
        <v>115</v>
      </c>
      <c r="B13" s="545"/>
      <c r="C13" s="545"/>
      <c r="D13" s="545"/>
      <c r="E13" s="545"/>
      <c r="F13" s="546"/>
      <c r="J13" s="137"/>
    </row>
    <row r="14" spans="1:12" ht="9" customHeight="1" thickBot="1" x14ac:dyDescent="0.3">
      <c r="A14" s="547"/>
      <c r="B14" s="548"/>
      <c r="C14" s="548"/>
      <c r="D14" s="548"/>
      <c r="E14" s="548"/>
      <c r="F14" s="549"/>
    </row>
    <row r="15" spans="1:12" ht="23.25" customHeight="1" thickTop="1" thickBot="1" x14ac:dyDescent="0.3">
      <c r="A15" s="482" t="s">
        <v>240</v>
      </c>
      <c r="B15" s="483"/>
      <c r="C15" s="99" t="s">
        <v>28</v>
      </c>
      <c r="D15" s="100" t="s">
        <v>29</v>
      </c>
      <c r="E15" s="100" t="s">
        <v>30</v>
      </c>
      <c r="F15" s="95" t="s">
        <v>1</v>
      </c>
      <c r="G15" s="195" t="s">
        <v>342</v>
      </c>
      <c r="K15" s="137"/>
      <c r="L15" s="137"/>
    </row>
    <row r="16" spans="1:12" ht="17.45" customHeight="1" thickTop="1" x14ac:dyDescent="0.25">
      <c r="A16" s="101" t="s">
        <v>20</v>
      </c>
      <c r="B16" s="109">
        <v>200.43</v>
      </c>
      <c r="C16" s="161">
        <f>+Personnel!H39</f>
        <v>0</v>
      </c>
      <c r="D16" s="166">
        <v>0</v>
      </c>
      <c r="E16" s="166"/>
      <c r="F16" s="165">
        <f t="shared" ref="F16:F37" si="0">SUM(C16:E16)</f>
        <v>0</v>
      </c>
      <c r="G16" s="92"/>
      <c r="K16" s="137"/>
      <c r="L16" s="137"/>
    </row>
    <row r="17" spans="1:12" ht="17.45" customHeight="1" x14ac:dyDescent="0.25">
      <c r="A17" s="101" t="s">
        <v>21</v>
      </c>
      <c r="B17" s="109">
        <v>200.43100000000001</v>
      </c>
      <c r="C17" s="162">
        <f>+'Fringe Benefits'!H32</f>
        <v>0</v>
      </c>
      <c r="D17" s="167">
        <v>0</v>
      </c>
      <c r="E17" s="167">
        <v>0</v>
      </c>
      <c r="F17" s="165">
        <f t="shared" si="0"/>
        <v>0</v>
      </c>
      <c r="K17" s="137"/>
      <c r="L17" s="137"/>
    </row>
    <row r="18" spans="1:12" ht="17.45" customHeight="1" x14ac:dyDescent="0.25">
      <c r="A18" s="101" t="s">
        <v>22</v>
      </c>
      <c r="B18" s="109">
        <v>200.47399999999999</v>
      </c>
      <c r="C18" s="162">
        <f>+Travel!I32</f>
        <v>0</v>
      </c>
      <c r="D18" s="167">
        <v>0</v>
      </c>
      <c r="E18" s="167">
        <v>0</v>
      </c>
      <c r="F18" s="165">
        <f t="shared" si="0"/>
        <v>0</v>
      </c>
      <c r="K18" s="137"/>
      <c r="L18" s="137"/>
    </row>
    <row r="19" spans="1:12" ht="17.45" customHeight="1" x14ac:dyDescent="0.25">
      <c r="A19" s="251" t="s">
        <v>2</v>
      </c>
      <c r="B19" s="252">
        <v>200.43899999999999</v>
      </c>
      <c r="C19" s="253">
        <f>+'Equipment '!G30</f>
        <v>0</v>
      </c>
      <c r="D19" s="254">
        <v>0</v>
      </c>
      <c r="E19" s="254">
        <v>0</v>
      </c>
      <c r="F19" s="255">
        <f t="shared" si="0"/>
        <v>0</v>
      </c>
    </row>
    <row r="20" spans="1:12" ht="17.45" customHeight="1" x14ac:dyDescent="0.25">
      <c r="A20" s="101" t="s">
        <v>3</v>
      </c>
      <c r="B20" s="102">
        <v>200.94</v>
      </c>
      <c r="C20" s="162">
        <f>+Supplies!H33</f>
        <v>0</v>
      </c>
      <c r="D20" s="167">
        <v>0</v>
      </c>
      <c r="E20" s="167">
        <v>0</v>
      </c>
      <c r="F20" s="165">
        <f t="shared" si="0"/>
        <v>0</v>
      </c>
    </row>
    <row r="21" spans="1:12" ht="17.45" customHeight="1" x14ac:dyDescent="0.25">
      <c r="A21" s="101" t="s">
        <v>265</v>
      </c>
      <c r="B21" s="109"/>
      <c r="C21" s="162">
        <f>+'Contractual Services'!G34</f>
        <v>0</v>
      </c>
      <c r="D21" s="167">
        <v>0</v>
      </c>
      <c r="E21" s="167">
        <v>0</v>
      </c>
      <c r="F21" s="165">
        <f t="shared" si="0"/>
        <v>0</v>
      </c>
    </row>
    <row r="22" spans="1:12" ht="17.45" customHeight="1" x14ac:dyDescent="0.25">
      <c r="A22" s="101" t="s">
        <v>19</v>
      </c>
      <c r="B22" s="109">
        <v>200.459</v>
      </c>
      <c r="C22" s="162">
        <f>+Consultant!I33</f>
        <v>0</v>
      </c>
      <c r="D22" s="167">
        <v>0</v>
      </c>
      <c r="E22" s="167">
        <v>0</v>
      </c>
      <c r="F22" s="165">
        <f t="shared" si="0"/>
        <v>0</v>
      </c>
      <c r="H22" s="137"/>
    </row>
    <row r="23" spans="1:12" ht="17.45" customHeight="1" x14ac:dyDescent="0.25">
      <c r="A23" s="251" t="s">
        <v>23</v>
      </c>
      <c r="B23" s="252"/>
      <c r="C23" s="253">
        <f>+'Construction '!G36</f>
        <v>0</v>
      </c>
      <c r="D23" s="254">
        <v>0</v>
      </c>
      <c r="E23" s="254">
        <v>0</v>
      </c>
      <c r="F23" s="255">
        <f t="shared" si="0"/>
        <v>0</v>
      </c>
      <c r="J23" s="137"/>
      <c r="K23" s="137"/>
    </row>
    <row r="24" spans="1:12" ht="17.45" customHeight="1" x14ac:dyDescent="0.25">
      <c r="A24" s="101" t="s">
        <v>24</v>
      </c>
      <c r="B24" s="109">
        <v>200.465</v>
      </c>
      <c r="C24" s="162">
        <f>+'Occupancy '!H34</f>
        <v>0</v>
      </c>
      <c r="D24" s="167">
        <v>0</v>
      </c>
      <c r="E24" s="167">
        <v>0</v>
      </c>
      <c r="F24" s="165">
        <f t="shared" si="0"/>
        <v>0</v>
      </c>
      <c r="J24" s="137"/>
      <c r="K24" s="137"/>
    </row>
    <row r="25" spans="1:12" ht="17.45" customHeight="1" x14ac:dyDescent="0.25">
      <c r="A25" s="101" t="s">
        <v>25</v>
      </c>
      <c r="B25" s="102">
        <v>200.87</v>
      </c>
      <c r="C25" s="162">
        <f>+'R &amp; D '!G32</f>
        <v>0</v>
      </c>
      <c r="D25" s="167">
        <v>0</v>
      </c>
      <c r="E25" s="167">
        <v>0</v>
      </c>
      <c r="F25" s="165">
        <f t="shared" si="0"/>
        <v>0</v>
      </c>
    </row>
    <row r="26" spans="1:12" ht="17.45" customHeight="1" x14ac:dyDescent="0.25">
      <c r="A26" s="101" t="s">
        <v>98</v>
      </c>
      <c r="B26" s="109"/>
      <c r="C26" s="162">
        <f>+'Telecommunications '!G33</f>
        <v>0</v>
      </c>
      <c r="D26" s="167">
        <v>0</v>
      </c>
      <c r="E26" s="167">
        <v>0</v>
      </c>
      <c r="F26" s="165">
        <f t="shared" si="0"/>
        <v>0</v>
      </c>
    </row>
    <row r="27" spans="1:12" ht="17.45" customHeight="1" x14ac:dyDescent="0.25">
      <c r="A27" s="101" t="s">
        <v>26</v>
      </c>
      <c r="B27" s="109">
        <v>200.47200000000001</v>
      </c>
      <c r="C27" s="162">
        <f>+'Training &amp; Education'!G31</f>
        <v>0</v>
      </c>
      <c r="D27" s="167">
        <v>0</v>
      </c>
      <c r="E27" s="167">
        <v>0</v>
      </c>
      <c r="F27" s="165">
        <f>SUM(C27:E27)</f>
        <v>0</v>
      </c>
    </row>
    <row r="28" spans="1:12" ht="17.45" customHeight="1" x14ac:dyDescent="0.25">
      <c r="A28" s="101" t="s">
        <v>103</v>
      </c>
      <c r="B28" s="109">
        <v>200.41300000000001</v>
      </c>
      <c r="C28" s="163">
        <f>+'Direct Administrative '!H32</f>
        <v>0</v>
      </c>
      <c r="D28" s="167">
        <v>0</v>
      </c>
      <c r="E28" s="168">
        <v>0</v>
      </c>
      <c r="F28" s="165">
        <f t="shared" si="0"/>
        <v>0</v>
      </c>
    </row>
    <row r="29" spans="1:12" ht="17.45" customHeight="1" x14ac:dyDescent="0.25">
      <c r="A29" s="251" t="s">
        <v>239</v>
      </c>
      <c r="B29" s="252"/>
      <c r="C29" s="253">
        <f>+'Miscellaneous (other) Costs '!G32</f>
        <v>0</v>
      </c>
      <c r="D29" s="264">
        <v>0</v>
      </c>
      <c r="E29" s="254">
        <v>0</v>
      </c>
      <c r="F29" s="255">
        <f t="shared" si="0"/>
        <v>0</v>
      </c>
    </row>
    <row r="30" spans="1:12" ht="17.45" customHeight="1" x14ac:dyDescent="0.25">
      <c r="A30" s="123" t="s">
        <v>367</v>
      </c>
      <c r="B30" s="109"/>
      <c r="C30" s="162">
        <f>+ITA!G34</f>
        <v>0</v>
      </c>
      <c r="D30" s="167">
        <v>0</v>
      </c>
      <c r="E30" s="167">
        <v>0</v>
      </c>
      <c r="F30" s="165">
        <f t="shared" si="0"/>
        <v>0</v>
      </c>
    </row>
    <row r="31" spans="1:12" ht="17.45" customHeight="1" x14ac:dyDescent="0.25">
      <c r="A31" s="123" t="s">
        <v>368</v>
      </c>
      <c r="B31" s="109"/>
      <c r="C31" s="162">
        <f>+'Non ITA'!G34</f>
        <v>0</v>
      </c>
      <c r="D31" s="167">
        <v>0</v>
      </c>
      <c r="E31" s="167">
        <v>0</v>
      </c>
      <c r="F31" s="165">
        <f t="shared" si="0"/>
        <v>0</v>
      </c>
    </row>
    <row r="32" spans="1:12" s="245" customFormat="1" ht="17.45" customHeight="1" x14ac:dyDescent="0.25">
      <c r="A32" s="123" t="s">
        <v>369</v>
      </c>
      <c r="B32" s="109"/>
      <c r="C32" s="162">
        <f>+'Remedial Training'!G34</f>
        <v>0</v>
      </c>
      <c r="D32" s="167">
        <v>0</v>
      </c>
      <c r="E32" s="167">
        <v>0</v>
      </c>
      <c r="F32" s="165">
        <f t="shared" ref="F32:F35" si="1">SUM(C32:E32)</f>
        <v>0</v>
      </c>
    </row>
    <row r="33" spans="1:9" s="245" customFormat="1" ht="17.45" customHeight="1" x14ac:dyDescent="0.25">
      <c r="A33" s="123" t="s">
        <v>370</v>
      </c>
      <c r="B33" s="109"/>
      <c r="C33" s="162">
        <f>+'Work Experience'!G34</f>
        <v>0</v>
      </c>
      <c r="D33" s="167">
        <v>0</v>
      </c>
      <c r="E33" s="167">
        <v>0</v>
      </c>
      <c r="F33" s="165">
        <f t="shared" si="1"/>
        <v>0</v>
      </c>
    </row>
    <row r="34" spans="1:9" s="245" customFormat="1" ht="17.45" customHeight="1" x14ac:dyDescent="0.25">
      <c r="A34" s="123" t="s">
        <v>371</v>
      </c>
      <c r="B34" s="109"/>
      <c r="C34" s="162">
        <f>+OJT!G34</f>
        <v>0</v>
      </c>
      <c r="D34" s="167">
        <v>0</v>
      </c>
      <c r="E34" s="167">
        <v>0</v>
      </c>
      <c r="F34" s="165">
        <f t="shared" si="1"/>
        <v>0</v>
      </c>
    </row>
    <row r="35" spans="1:9" s="245" customFormat="1" ht="17.45" customHeight="1" x14ac:dyDescent="0.25">
      <c r="A35" s="123" t="s">
        <v>401</v>
      </c>
      <c r="B35" s="109"/>
      <c r="C35" s="162">
        <f>+'Other Program Costs'!G34</f>
        <v>0</v>
      </c>
      <c r="D35" s="167">
        <v>0</v>
      </c>
      <c r="E35" s="168">
        <v>0</v>
      </c>
      <c r="F35" s="165">
        <f t="shared" si="1"/>
        <v>0</v>
      </c>
    </row>
    <row r="36" spans="1:9" ht="17.45" customHeight="1" x14ac:dyDescent="0.25">
      <c r="A36" s="101" t="s">
        <v>273</v>
      </c>
      <c r="B36" s="110">
        <v>200.41300000000001</v>
      </c>
      <c r="C36" s="162">
        <f>SUM(C16:C35)</f>
        <v>0</v>
      </c>
      <c r="D36" s="167">
        <f>SUM(D16:D35)</f>
        <v>0</v>
      </c>
      <c r="E36" s="168">
        <f>SUM(E16:E35)</f>
        <v>0</v>
      </c>
      <c r="F36" s="165">
        <f t="shared" si="0"/>
        <v>0</v>
      </c>
      <c r="I36" s="137"/>
    </row>
    <row r="37" spans="1:9" x14ac:dyDescent="0.25">
      <c r="A37" s="103" t="s">
        <v>105</v>
      </c>
      <c r="B37" s="111">
        <v>200.41399999999999</v>
      </c>
      <c r="C37" s="164">
        <f>+'Indirect Costs '!H33</f>
        <v>0</v>
      </c>
      <c r="D37" s="169">
        <v>0</v>
      </c>
      <c r="E37" s="169">
        <v>0</v>
      </c>
      <c r="F37" s="171">
        <f t="shared" si="0"/>
        <v>0</v>
      </c>
      <c r="I37" s="137"/>
    </row>
    <row r="38" spans="1:9" ht="15" customHeight="1" thickBot="1" x14ac:dyDescent="0.3">
      <c r="A38" s="550" t="s">
        <v>38</v>
      </c>
      <c r="B38" s="551"/>
      <c r="C38" s="172"/>
      <c r="D38" s="173"/>
      <c r="E38" s="173"/>
      <c r="F38" s="174"/>
    </row>
    <row r="39" spans="1:9" ht="22.5" customHeight="1" thickTop="1" thickBot="1" x14ac:dyDescent="0.3">
      <c r="A39" s="532" t="s">
        <v>274</v>
      </c>
      <c r="B39" s="533"/>
      <c r="C39" s="175">
        <f>+C36+C37</f>
        <v>0</v>
      </c>
      <c r="D39" s="175">
        <f t="shared" ref="D39:E39" si="2">+D36+D37</f>
        <v>0</v>
      </c>
      <c r="E39" s="175">
        <f t="shared" si="2"/>
        <v>0</v>
      </c>
      <c r="F39" s="176">
        <f>+F36+F37</f>
        <v>0</v>
      </c>
    </row>
    <row r="40" spans="1:9" ht="15.75" thickTop="1" x14ac:dyDescent="0.25"/>
  </sheetData>
  <sheetProtection sheet="1" objects="1" scenarios="1"/>
  <mergeCells count="20">
    <mergeCell ref="A7:B7"/>
    <mergeCell ref="A1:B1"/>
    <mergeCell ref="C1:D1"/>
    <mergeCell ref="E1:F1"/>
    <mergeCell ref="A2:B2"/>
    <mergeCell ref="C2:D2"/>
    <mergeCell ref="E2:F2"/>
    <mergeCell ref="A3:B3"/>
    <mergeCell ref="E3:F3"/>
    <mergeCell ref="A5:F5"/>
    <mergeCell ref="A6:F6"/>
    <mergeCell ref="A15:B15"/>
    <mergeCell ref="A38:B38"/>
    <mergeCell ref="A39:B39"/>
    <mergeCell ref="A8:B8"/>
    <mergeCell ref="A9:B9"/>
    <mergeCell ref="A10:B10"/>
    <mergeCell ref="A11:B11"/>
    <mergeCell ref="A12:B12"/>
    <mergeCell ref="A13:F14"/>
  </mergeCells>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8"/>
  <sheetViews>
    <sheetView workbookViewId="0">
      <selection sqref="A1:C1"/>
    </sheetView>
  </sheetViews>
  <sheetFormatPr defaultRowHeight="15" x14ac:dyDescent="0.25"/>
  <cols>
    <col min="1" max="9" width="14.28515625" customWidth="1"/>
  </cols>
  <sheetData>
    <row r="1" spans="1:9" ht="39.75" customHeight="1" thickTop="1" thickBot="1" x14ac:dyDescent="0.3">
      <c r="A1" s="459" t="s">
        <v>36</v>
      </c>
      <c r="B1" s="557"/>
      <c r="C1" s="460"/>
      <c r="D1" s="459" t="s">
        <v>287</v>
      </c>
      <c r="E1" s="557"/>
      <c r="F1" s="460"/>
      <c r="G1" s="558" t="s">
        <v>333</v>
      </c>
      <c r="H1" s="559"/>
      <c r="I1" s="560"/>
    </row>
    <row r="2" spans="1:9" ht="16.5" customHeight="1" thickTop="1" thickBot="1" x14ac:dyDescent="0.3">
      <c r="A2" s="525" t="s">
        <v>34</v>
      </c>
      <c r="B2" s="561"/>
      <c r="C2" s="561"/>
      <c r="D2" s="451" t="s">
        <v>281</v>
      </c>
      <c r="E2" s="564"/>
      <c r="F2" s="452"/>
      <c r="G2" s="525" t="s">
        <v>282</v>
      </c>
      <c r="H2" s="561"/>
      <c r="I2" s="526"/>
    </row>
    <row r="3" spans="1:9" ht="16.5" customHeight="1" thickTop="1" thickBot="1" x14ac:dyDescent="0.3">
      <c r="A3" s="562" t="s">
        <v>283</v>
      </c>
      <c r="B3" s="563"/>
      <c r="C3" s="563"/>
      <c r="D3" s="565" t="s">
        <v>35</v>
      </c>
      <c r="E3" s="566"/>
      <c r="F3" s="567"/>
      <c r="G3" s="525" t="s">
        <v>32</v>
      </c>
      <c r="H3" s="561"/>
      <c r="I3" s="526"/>
    </row>
    <row r="4" spans="1:9" s="136" customFormat="1" ht="16.5" customHeight="1" thickTop="1" thickBot="1" x14ac:dyDescent="0.3">
      <c r="A4" s="143" t="s">
        <v>323</v>
      </c>
      <c r="B4" s="568">
        <f>+'Section A'!D3</f>
        <v>0</v>
      </c>
      <c r="C4" s="569"/>
      <c r="D4" s="151"/>
      <c r="E4" s="151"/>
      <c r="F4" s="151"/>
      <c r="G4" s="151"/>
      <c r="H4" s="151"/>
      <c r="I4" s="151"/>
    </row>
    <row r="5" spans="1:9" ht="15.75" thickTop="1" x14ac:dyDescent="0.25"/>
    <row r="6" spans="1:9" x14ac:dyDescent="0.25">
      <c r="A6" s="107" t="s">
        <v>238</v>
      </c>
      <c r="B6" s="106"/>
    </row>
    <row r="7" spans="1:9" ht="36" customHeight="1" x14ac:dyDescent="0.25">
      <c r="A7" s="556" t="s">
        <v>248</v>
      </c>
      <c r="B7" s="556"/>
      <c r="C7" s="556"/>
      <c r="D7" s="556"/>
      <c r="E7" s="556"/>
      <c r="F7" s="556"/>
      <c r="G7" s="556"/>
      <c r="H7" s="556"/>
      <c r="I7" s="556"/>
    </row>
    <row r="8" spans="1:9" x14ac:dyDescent="0.25">
      <c r="A8" s="9"/>
      <c r="B8" s="12"/>
      <c r="C8" s="12"/>
      <c r="D8" s="12"/>
      <c r="E8" s="12"/>
      <c r="F8" s="12"/>
      <c r="G8" s="12"/>
      <c r="H8" s="12"/>
      <c r="I8" s="12"/>
    </row>
    <row r="9" spans="1:9" x14ac:dyDescent="0.25">
      <c r="A9" s="9"/>
      <c r="B9" s="12"/>
      <c r="C9" s="12"/>
      <c r="D9" s="12"/>
      <c r="E9" s="12"/>
      <c r="F9" s="12"/>
      <c r="G9" s="12"/>
      <c r="H9" s="12"/>
      <c r="I9" s="12"/>
    </row>
    <row r="10" spans="1:9" x14ac:dyDescent="0.25">
      <c r="A10" s="9"/>
      <c r="B10" s="12"/>
      <c r="C10" s="12"/>
      <c r="D10" s="12"/>
      <c r="E10" s="12"/>
      <c r="F10" s="12"/>
      <c r="G10" s="12"/>
      <c r="H10" s="12"/>
      <c r="I10" s="12"/>
    </row>
    <row r="11" spans="1:9" x14ac:dyDescent="0.25">
      <c r="A11" s="9" t="s">
        <v>11</v>
      </c>
      <c r="B11" s="12"/>
      <c r="C11" s="12"/>
      <c r="D11" s="12"/>
      <c r="E11" s="9" t="s">
        <v>11</v>
      </c>
      <c r="F11" s="12"/>
      <c r="G11" s="12"/>
      <c r="H11" s="12"/>
      <c r="I11" s="12"/>
    </row>
    <row r="12" spans="1:9" x14ac:dyDescent="0.25">
      <c r="A12" s="9" t="s">
        <v>12</v>
      </c>
      <c r="B12" s="12"/>
      <c r="C12" s="12"/>
      <c r="D12" s="12"/>
      <c r="E12" s="9" t="s">
        <v>12</v>
      </c>
      <c r="F12" s="12"/>
      <c r="G12" s="12"/>
      <c r="H12" s="12"/>
      <c r="I12" s="12"/>
    </row>
    <row r="13" spans="1:9" x14ac:dyDescent="0.25">
      <c r="A13" s="9"/>
      <c r="B13" s="12"/>
      <c r="C13" s="12"/>
      <c r="D13" s="12"/>
      <c r="E13" s="9"/>
      <c r="F13" s="12"/>
      <c r="G13" s="12"/>
      <c r="H13" s="12"/>
      <c r="I13" s="12"/>
    </row>
    <row r="14" spans="1:9" x14ac:dyDescent="0.25">
      <c r="A14" s="9" t="s">
        <v>11</v>
      </c>
      <c r="B14" s="12"/>
      <c r="C14" s="12"/>
      <c r="D14" s="12"/>
      <c r="E14" s="9" t="s">
        <v>11</v>
      </c>
      <c r="F14" s="12"/>
      <c r="G14" s="12"/>
      <c r="H14" s="12"/>
      <c r="I14" s="12"/>
    </row>
    <row r="15" spans="1:9" x14ac:dyDescent="0.25">
      <c r="A15" s="9" t="s">
        <v>13</v>
      </c>
      <c r="B15" s="12"/>
      <c r="C15" s="12"/>
      <c r="D15" s="12"/>
      <c r="E15" s="9" t="s">
        <v>13</v>
      </c>
      <c r="F15" s="12"/>
      <c r="G15" s="12"/>
      <c r="H15" s="12"/>
      <c r="I15" s="12"/>
    </row>
    <row r="16" spans="1:9" x14ac:dyDescent="0.25">
      <c r="A16" s="9"/>
      <c r="B16" s="12"/>
      <c r="C16" s="12"/>
      <c r="D16" s="12"/>
      <c r="E16" s="9"/>
      <c r="F16" s="12"/>
      <c r="G16" s="12"/>
      <c r="H16" s="12"/>
      <c r="I16" s="12"/>
    </row>
    <row r="17" spans="1:9" x14ac:dyDescent="0.25">
      <c r="A17" s="9" t="s">
        <v>11</v>
      </c>
      <c r="B17" s="12"/>
      <c r="C17" s="12"/>
      <c r="D17" s="12"/>
      <c r="E17" s="9" t="s">
        <v>11</v>
      </c>
      <c r="F17" s="12"/>
      <c r="G17" s="12"/>
      <c r="H17" s="12"/>
      <c r="I17" s="12"/>
    </row>
    <row r="18" spans="1:9" x14ac:dyDescent="0.25">
      <c r="A18" s="9" t="s">
        <v>14</v>
      </c>
      <c r="B18" s="12"/>
      <c r="C18" s="12"/>
      <c r="D18" s="12"/>
      <c r="E18" s="9" t="s">
        <v>14</v>
      </c>
      <c r="F18" s="12"/>
      <c r="G18" s="12"/>
      <c r="H18" s="12"/>
      <c r="I18" s="12"/>
    </row>
    <row r="19" spans="1:9" x14ac:dyDescent="0.25">
      <c r="A19" s="9"/>
      <c r="B19" s="12"/>
      <c r="C19" s="12"/>
      <c r="D19" s="12"/>
      <c r="E19" s="9"/>
      <c r="F19" s="12"/>
      <c r="G19" s="12"/>
      <c r="H19" s="12"/>
      <c r="I19" s="12"/>
    </row>
    <row r="20" spans="1:9" x14ac:dyDescent="0.25">
      <c r="A20" s="9" t="s">
        <v>11</v>
      </c>
      <c r="B20" s="12"/>
      <c r="C20" s="12"/>
      <c r="D20" s="12"/>
      <c r="E20" s="9" t="s">
        <v>11</v>
      </c>
      <c r="F20" s="12"/>
      <c r="G20" s="12"/>
      <c r="H20" s="12"/>
      <c r="I20" s="12"/>
    </row>
    <row r="21" spans="1:9" x14ac:dyDescent="0.25">
      <c r="A21" s="9" t="s">
        <v>15</v>
      </c>
      <c r="B21" s="12"/>
      <c r="C21" s="12"/>
      <c r="D21" s="12"/>
      <c r="E21" s="9" t="s">
        <v>15</v>
      </c>
      <c r="F21" s="12"/>
      <c r="G21" s="12"/>
      <c r="H21" s="12"/>
      <c r="I21" s="12"/>
    </row>
    <row r="22" spans="1:9" x14ac:dyDescent="0.25">
      <c r="A22" s="9" t="s">
        <v>245</v>
      </c>
      <c r="B22" s="12"/>
      <c r="C22" s="12"/>
      <c r="D22" s="12"/>
      <c r="E22" s="9" t="s">
        <v>246</v>
      </c>
      <c r="F22" s="12"/>
      <c r="G22" s="12"/>
      <c r="H22" s="12"/>
      <c r="I22" s="12"/>
    </row>
    <row r="23" spans="1:9" ht="28.5" customHeight="1" x14ac:dyDescent="0.25">
      <c r="A23" s="9" t="s">
        <v>11</v>
      </c>
      <c r="B23" s="12"/>
      <c r="C23" s="12"/>
      <c r="D23" s="12"/>
      <c r="E23" s="9" t="s">
        <v>11</v>
      </c>
      <c r="F23" s="12"/>
      <c r="G23" s="12"/>
      <c r="H23" s="12"/>
      <c r="I23" s="12"/>
    </row>
    <row r="24" spans="1:9" x14ac:dyDescent="0.25">
      <c r="A24" s="9" t="s">
        <v>16</v>
      </c>
      <c r="B24" s="12"/>
      <c r="C24" s="12"/>
      <c r="D24" s="12"/>
      <c r="E24" s="9" t="s">
        <v>16</v>
      </c>
      <c r="F24" s="12"/>
      <c r="G24" s="12"/>
      <c r="H24" s="12"/>
      <c r="I24" s="12"/>
    </row>
    <row r="25" spans="1:9" x14ac:dyDescent="0.25">
      <c r="A25" s="12"/>
      <c r="B25" s="12"/>
      <c r="C25" s="12"/>
      <c r="D25" s="12"/>
      <c r="E25" s="12"/>
      <c r="F25" s="12"/>
      <c r="G25" s="12"/>
      <c r="H25" s="12"/>
      <c r="I25" s="12"/>
    </row>
    <row r="28" spans="1:9" ht="42.75" customHeight="1" x14ac:dyDescent="0.25">
      <c r="A28" s="555" t="s">
        <v>247</v>
      </c>
      <c r="B28" s="555"/>
      <c r="C28" s="555"/>
      <c r="D28" s="555"/>
      <c r="E28" s="555"/>
      <c r="F28" s="555"/>
      <c r="G28" s="555"/>
    </row>
  </sheetData>
  <mergeCells count="12">
    <mergeCell ref="A28:G28"/>
    <mergeCell ref="A7:I7"/>
    <mergeCell ref="A1:C1"/>
    <mergeCell ref="G1:I1"/>
    <mergeCell ref="G2:I2"/>
    <mergeCell ref="G3:I3"/>
    <mergeCell ref="D1:F1"/>
    <mergeCell ref="A2:C2"/>
    <mergeCell ref="A3:C3"/>
    <mergeCell ref="D2:F2"/>
    <mergeCell ref="D3:F3"/>
    <mergeCell ref="B4:C4"/>
  </mergeCells>
  <printOptions horizontalCentered="1"/>
  <pageMargins left="0.2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70"/>
      <c r="B1" s="570"/>
      <c r="C1" s="570"/>
      <c r="D1" s="570"/>
      <c r="E1" s="570"/>
      <c r="F1" s="570"/>
      <c r="G1" s="570"/>
    </row>
    <row r="2" spans="1:7" x14ac:dyDescent="0.25">
      <c r="A2" s="571"/>
      <c r="B2" s="571"/>
      <c r="C2" s="571"/>
      <c r="D2" s="571"/>
      <c r="E2" s="571"/>
      <c r="F2" s="571"/>
      <c r="G2" s="571"/>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43"/>
  <sheetViews>
    <sheetView zoomScaleNormal="100" workbookViewId="0"/>
  </sheetViews>
  <sheetFormatPr defaultRowHeight="12" x14ac:dyDescent="0.2"/>
  <cols>
    <col min="1" max="1" width="1.42578125" style="40" customWidth="1"/>
    <col min="2" max="5" width="18.28515625" style="40" customWidth="1"/>
    <col min="6" max="6" width="15" style="40" customWidth="1"/>
    <col min="7" max="7" width="9.140625" style="40" customWidth="1"/>
    <col min="8" max="8" width="31.5703125" style="40" customWidth="1"/>
    <col min="9" max="9" width="2.42578125" style="40" customWidth="1"/>
    <col min="10" max="16384" width="9.140625" style="40"/>
  </cols>
  <sheetData>
    <row r="1" spans="2:8" ht="9.75" customHeight="1" x14ac:dyDescent="0.2"/>
    <row r="2" spans="2:8" x14ac:dyDescent="0.2">
      <c r="B2" s="575" t="s">
        <v>284</v>
      </c>
      <c r="C2" s="576"/>
      <c r="D2" s="576"/>
      <c r="E2" s="576"/>
      <c r="F2" s="576"/>
      <c r="G2" s="576"/>
      <c r="H2" s="576"/>
    </row>
    <row r="3" spans="2:8" ht="25.5" customHeight="1" thickBot="1" x14ac:dyDescent="0.25">
      <c r="B3" s="577" t="s">
        <v>161</v>
      </c>
      <c r="C3" s="577"/>
      <c r="D3" s="577"/>
      <c r="E3" s="577"/>
      <c r="F3" s="577"/>
      <c r="G3" s="577"/>
      <c r="H3" s="577"/>
    </row>
    <row r="4" spans="2:8" x14ac:dyDescent="0.2">
      <c r="B4" s="607" t="s">
        <v>140</v>
      </c>
      <c r="C4" s="608"/>
      <c r="D4" s="608"/>
      <c r="E4" s="608"/>
      <c r="F4" s="608"/>
      <c r="G4" s="608"/>
      <c r="H4" s="609"/>
    </row>
    <row r="5" spans="2:8" x14ac:dyDescent="0.2">
      <c r="B5" s="610" t="s">
        <v>162</v>
      </c>
      <c r="C5" s="611"/>
      <c r="D5" s="611"/>
      <c r="E5" s="611"/>
      <c r="F5" s="611"/>
      <c r="G5" s="611"/>
      <c r="H5" s="612"/>
    </row>
    <row r="6" spans="2:8" x14ac:dyDescent="0.2">
      <c r="B6" s="610" t="s">
        <v>163</v>
      </c>
      <c r="C6" s="611"/>
      <c r="D6" s="611"/>
      <c r="E6" s="611"/>
      <c r="F6" s="611"/>
      <c r="G6" s="611"/>
      <c r="H6" s="612"/>
    </row>
    <row r="7" spans="2:8" ht="8.25" customHeight="1" thickBot="1" x14ac:dyDescent="0.25">
      <c r="B7" s="603" t="s">
        <v>141</v>
      </c>
      <c r="C7" s="606"/>
      <c r="D7" s="606"/>
      <c r="E7" s="606"/>
      <c r="F7" s="606"/>
      <c r="G7" s="606"/>
      <c r="H7" s="604"/>
    </row>
    <row r="8" spans="2:8" ht="11.25" customHeight="1" x14ac:dyDescent="0.2">
      <c r="B8" s="601" t="s">
        <v>142</v>
      </c>
      <c r="C8" s="605"/>
      <c r="D8" s="605"/>
      <c r="E8" s="605"/>
      <c r="F8" s="605"/>
      <c r="G8" s="605"/>
      <c r="H8" s="602"/>
    </row>
    <row r="9" spans="2:8" ht="6.75" customHeight="1" thickBot="1" x14ac:dyDescent="0.25">
      <c r="B9" s="603"/>
      <c r="C9" s="606"/>
      <c r="D9" s="606"/>
      <c r="E9" s="606"/>
      <c r="F9" s="606"/>
      <c r="G9" s="606"/>
      <c r="H9" s="604"/>
    </row>
    <row r="10" spans="2:8" ht="12.75" thickBot="1" x14ac:dyDescent="0.25">
      <c r="B10" s="595" t="s">
        <v>143</v>
      </c>
      <c r="C10" s="596"/>
      <c r="D10" s="596"/>
      <c r="E10" s="596"/>
      <c r="F10" s="596"/>
      <c r="G10" s="596"/>
      <c r="H10" s="597"/>
    </row>
    <row r="11" spans="2:8" x14ac:dyDescent="0.2">
      <c r="B11" s="601" t="s">
        <v>144</v>
      </c>
      <c r="C11" s="605"/>
      <c r="D11" s="605"/>
      <c r="E11" s="605"/>
      <c r="F11" s="605"/>
      <c r="G11" s="605"/>
      <c r="H11" s="602"/>
    </row>
    <row r="12" spans="2:8" ht="7.5" customHeight="1" thickBot="1" x14ac:dyDescent="0.25">
      <c r="B12" s="603"/>
      <c r="C12" s="606"/>
      <c r="D12" s="606"/>
      <c r="E12" s="606"/>
      <c r="F12" s="606"/>
      <c r="G12" s="606"/>
      <c r="H12" s="604"/>
    </row>
    <row r="13" spans="2:8" ht="12.75" thickBot="1" x14ac:dyDescent="0.25">
      <c r="B13" s="52" t="s">
        <v>145</v>
      </c>
      <c r="C13" s="595" t="s">
        <v>146</v>
      </c>
      <c r="D13" s="597"/>
      <c r="E13" s="595" t="s">
        <v>147</v>
      </c>
      <c r="F13" s="597"/>
      <c r="G13" s="595" t="s">
        <v>148</v>
      </c>
      <c r="H13" s="597"/>
    </row>
    <row r="14" spans="2:8" ht="12.75" thickBot="1" x14ac:dyDescent="0.25">
      <c r="B14" s="595" t="s">
        <v>149</v>
      </c>
      <c r="C14" s="596"/>
      <c r="D14" s="596"/>
      <c r="E14" s="596"/>
      <c r="F14" s="596"/>
      <c r="G14" s="596"/>
      <c r="H14" s="597"/>
    </row>
    <row r="15" spans="2:8" ht="12.75" thickBot="1" x14ac:dyDescent="0.25">
      <c r="B15" s="52" t="s">
        <v>145</v>
      </c>
      <c r="C15" s="595" t="s">
        <v>146</v>
      </c>
      <c r="D15" s="597"/>
      <c r="E15" s="595" t="s">
        <v>147</v>
      </c>
      <c r="F15" s="597"/>
      <c r="G15" s="595" t="s">
        <v>150</v>
      </c>
      <c r="H15" s="597"/>
    </row>
    <row r="16" spans="2:8" x14ac:dyDescent="0.2">
      <c r="B16" s="601" t="s">
        <v>166</v>
      </c>
      <c r="C16" s="602"/>
      <c r="D16" s="601" t="s">
        <v>167</v>
      </c>
      <c r="E16" s="602"/>
      <c r="F16" s="601" t="s">
        <v>151</v>
      </c>
      <c r="G16" s="605"/>
      <c r="H16" s="602"/>
    </row>
    <row r="17" spans="2:8" ht="12.75" thickBot="1" x14ac:dyDescent="0.25">
      <c r="B17" s="603"/>
      <c r="C17" s="604"/>
      <c r="D17" s="603"/>
      <c r="E17" s="604"/>
      <c r="F17" s="603" t="s">
        <v>152</v>
      </c>
      <c r="G17" s="606"/>
      <c r="H17" s="604"/>
    </row>
    <row r="18" spans="2:8" ht="15" customHeight="1" x14ac:dyDescent="0.2">
      <c r="B18" s="578" t="s">
        <v>168</v>
      </c>
      <c r="C18" s="579"/>
      <c r="D18" s="579"/>
      <c r="E18" s="579"/>
      <c r="F18" s="579"/>
      <c r="G18" s="579"/>
      <c r="H18" s="580"/>
    </row>
    <row r="19" spans="2:8" ht="9.75" customHeight="1" x14ac:dyDescent="0.2">
      <c r="B19" s="581"/>
      <c r="C19" s="582"/>
      <c r="D19" s="582"/>
      <c r="E19" s="582"/>
      <c r="F19" s="582"/>
      <c r="G19" s="582"/>
      <c r="H19" s="583"/>
    </row>
    <row r="20" spans="2:8" ht="8.25" customHeight="1" thickBot="1" x14ac:dyDescent="0.25">
      <c r="B20" s="584"/>
      <c r="C20" s="585"/>
      <c r="D20" s="585"/>
      <c r="E20" s="585"/>
      <c r="F20" s="585"/>
      <c r="G20" s="585"/>
      <c r="H20" s="586"/>
    </row>
    <row r="21" spans="2:8" ht="25.5" customHeight="1" thickBot="1" x14ac:dyDescent="0.25">
      <c r="B21" s="595" t="s">
        <v>153</v>
      </c>
      <c r="C21" s="596"/>
      <c r="D21" s="596"/>
      <c r="E21" s="596"/>
      <c r="F21" s="596"/>
      <c r="G21" s="596"/>
      <c r="H21" s="597"/>
    </row>
    <row r="22" spans="2:8" ht="46.5" customHeight="1" x14ac:dyDescent="0.2">
      <c r="B22" s="598" t="s">
        <v>164</v>
      </c>
      <c r="C22" s="599"/>
      <c r="D22" s="599"/>
      <c r="E22" s="599"/>
      <c r="F22" s="599"/>
      <c r="G22" s="599"/>
      <c r="H22" s="600"/>
    </row>
    <row r="23" spans="2:8" x14ac:dyDescent="0.2">
      <c r="B23" s="587"/>
      <c r="C23" s="499"/>
      <c r="D23" s="499"/>
      <c r="E23" s="499"/>
      <c r="F23" s="499"/>
      <c r="G23" s="499"/>
      <c r="H23" s="588"/>
    </row>
    <row r="24" spans="2:8" x14ac:dyDescent="0.2">
      <c r="B24" s="589"/>
      <c r="C24" s="590"/>
      <c r="D24" s="590"/>
      <c r="E24" s="590"/>
      <c r="F24" s="590"/>
      <c r="G24" s="590"/>
      <c r="H24" s="591"/>
    </row>
    <row r="25" spans="2:8" x14ac:dyDescent="0.2">
      <c r="B25" s="587" t="s">
        <v>154</v>
      </c>
      <c r="C25" s="499"/>
      <c r="D25" s="499"/>
      <c r="E25" s="499"/>
      <c r="F25" s="499"/>
      <c r="G25" s="499"/>
      <c r="H25" s="588"/>
    </row>
    <row r="26" spans="2:8" x14ac:dyDescent="0.2">
      <c r="B26" s="587"/>
      <c r="C26" s="499"/>
      <c r="D26" s="499"/>
      <c r="E26" s="499"/>
      <c r="F26" s="499"/>
      <c r="G26" s="499"/>
      <c r="H26" s="588"/>
    </row>
    <row r="27" spans="2:8" x14ac:dyDescent="0.2">
      <c r="B27" s="589"/>
      <c r="C27" s="590"/>
      <c r="D27" s="590"/>
      <c r="E27" s="590"/>
      <c r="F27" s="590"/>
      <c r="G27" s="590"/>
      <c r="H27" s="591"/>
    </row>
    <row r="28" spans="2:8" ht="12.75" thickBot="1" x14ac:dyDescent="0.25">
      <c r="B28" s="592" t="s">
        <v>155</v>
      </c>
      <c r="C28" s="593"/>
      <c r="D28" s="593"/>
      <c r="E28" s="593"/>
      <c r="F28" s="593"/>
      <c r="G28" s="593"/>
      <c r="H28" s="594"/>
    </row>
    <row r="29" spans="2:8" ht="48.75" customHeight="1" x14ac:dyDescent="0.2">
      <c r="B29" s="598" t="s">
        <v>165</v>
      </c>
      <c r="C29" s="599"/>
      <c r="D29" s="599"/>
      <c r="E29" s="599"/>
      <c r="F29" s="599"/>
      <c r="G29" s="599"/>
      <c r="H29" s="600"/>
    </row>
    <row r="30" spans="2:8" x14ac:dyDescent="0.2">
      <c r="B30" s="587"/>
      <c r="C30" s="499"/>
      <c r="D30" s="499"/>
      <c r="E30" s="499"/>
      <c r="F30" s="499"/>
      <c r="G30" s="499"/>
      <c r="H30" s="588"/>
    </row>
    <row r="31" spans="2:8" x14ac:dyDescent="0.2">
      <c r="B31" s="589"/>
      <c r="C31" s="590"/>
      <c r="D31" s="590"/>
      <c r="E31" s="590"/>
      <c r="F31" s="590"/>
      <c r="G31" s="590"/>
      <c r="H31" s="591"/>
    </row>
    <row r="32" spans="2:8" x14ac:dyDescent="0.2">
      <c r="B32" s="587" t="s">
        <v>156</v>
      </c>
      <c r="C32" s="499"/>
      <c r="D32" s="499"/>
      <c r="E32" s="499"/>
      <c r="F32" s="499"/>
      <c r="G32" s="499"/>
      <c r="H32" s="588"/>
    </row>
    <row r="33" spans="2:8" x14ac:dyDescent="0.2">
      <c r="B33" s="587"/>
      <c r="C33" s="499"/>
      <c r="D33" s="499"/>
      <c r="E33" s="499"/>
      <c r="F33" s="499"/>
      <c r="G33" s="499"/>
      <c r="H33" s="588"/>
    </row>
    <row r="34" spans="2:8" x14ac:dyDescent="0.2">
      <c r="B34" s="589"/>
      <c r="C34" s="590"/>
      <c r="D34" s="590"/>
      <c r="E34" s="590"/>
      <c r="F34" s="590"/>
      <c r="G34" s="590"/>
      <c r="H34" s="591"/>
    </row>
    <row r="35" spans="2:8" ht="12.75" thickBot="1" x14ac:dyDescent="0.25">
      <c r="B35" s="592" t="s">
        <v>157</v>
      </c>
      <c r="C35" s="593"/>
      <c r="D35" s="593"/>
      <c r="E35" s="593"/>
      <c r="F35" s="593"/>
      <c r="G35" s="593"/>
      <c r="H35" s="594"/>
    </row>
    <row r="36" spans="2:8" ht="12.75" thickBot="1" x14ac:dyDescent="0.25">
      <c r="B36" s="595" t="s">
        <v>158</v>
      </c>
      <c r="C36" s="596"/>
      <c r="D36" s="596"/>
      <c r="E36" s="596"/>
      <c r="F36" s="596"/>
      <c r="G36" s="596"/>
      <c r="H36" s="597"/>
    </row>
    <row r="37" spans="2:8" ht="12.75" thickBot="1" x14ac:dyDescent="0.25">
      <c r="B37" s="572" t="s">
        <v>159</v>
      </c>
      <c r="C37" s="573"/>
      <c r="D37" s="573"/>
      <c r="E37" s="573"/>
      <c r="F37" s="573"/>
      <c r="G37" s="574"/>
      <c r="H37" s="53" t="s">
        <v>160</v>
      </c>
    </row>
    <row r="38" spans="2:8" ht="12.75" thickBot="1" x14ac:dyDescent="0.25">
      <c r="B38" s="572" t="s">
        <v>159</v>
      </c>
      <c r="C38" s="573"/>
      <c r="D38" s="573"/>
      <c r="E38" s="573"/>
      <c r="F38" s="573"/>
      <c r="G38" s="574"/>
      <c r="H38" s="53" t="s">
        <v>160</v>
      </c>
    </row>
    <row r="39" spans="2:8" ht="12.75" thickBot="1" x14ac:dyDescent="0.25">
      <c r="B39" s="572" t="s">
        <v>159</v>
      </c>
      <c r="C39" s="573"/>
      <c r="D39" s="573"/>
      <c r="E39" s="573"/>
      <c r="F39" s="573"/>
      <c r="G39" s="574"/>
      <c r="H39" s="53" t="s">
        <v>160</v>
      </c>
    </row>
    <row r="40" spans="2:8" ht="12.75" thickBot="1" x14ac:dyDescent="0.25">
      <c r="B40" s="572" t="s">
        <v>159</v>
      </c>
      <c r="C40" s="573"/>
      <c r="D40" s="573"/>
      <c r="E40" s="573"/>
      <c r="F40" s="573"/>
      <c r="G40" s="574"/>
      <c r="H40" s="53" t="s">
        <v>160</v>
      </c>
    </row>
    <row r="41" spans="2:8" ht="12.75" thickBot="1" x14ac:dyDescent="0.25">
      <c r="B41" s="572" t="s">
        <v>159</v>
      </c>
      <c r="C41" s="573"/>
      <c r="D41" s="573"/>
      <c r="E41" s="573"/>
      <c r="F41" s="573"/>
      <c r="G41" s="574"/>
      <c r="H41" s="53" t="s">
        <v>160</v>
      </c>
    </row>
    <row r="42" spans="2:8" x14ac:dyDescent="0.2">
      <c r="B42" s="54"/>
      <c r="C42" s="54"/>
      <c r="D42" s="54"/>
      <c r="E42" s="54"/>
      <c r="F42" s="54"/>
      <c r="G42" s="54"/>
      <c r="H42" s="54"/>
    </row>
    <row r="43" spans="2:8" x14ac:dyDescent="0.2">
      <c r="B43" s="55"/>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4"/>
  <sheetViews>
    <sheetView zoomScaleNormal="100" workbookViewId="0"/>
  </sheetViews>
  <sheetFormatPr defaultRowHeight="15" x14ac:dyDescent="0.25"/>
  <cols>
    <col min="1" max="1" width="2.5703125" customWidth="1"/>
    <col min="2" max="2" width="35.28515625" customWidth="1"/>
    <col min="3" max="3" width="25" customWidth="1"/>
    <col min="4" max="7" width="12.5703125" customWidth="1"/>
    <col min="8" max="8" width="18.5703125" customWidth="1"/>
    <col min="9" max="9" width="2.28515625" customWidth="1"/>
  </cols>
  <sheetData>
    <row r="1" spans="1:16" ht="25.5" customHeight="1" x14ac:dyDescent="0.25">
      <c r="A1" s="8"/>
      <c r="B1" s="613" t="s">
        <v>249</v>
      </c>
      <c r="C1" s="613"/>
      <c r="D1" s="613"/>
      <c r="E1" s="613"/>
      <c r="F1" s="613"/>
      <c r="G1" s="613"/>
      <c r="H1" s="146">
        <f>'Section A'!D3</f>
        <v>0</v>
      </c>
      <c r="I1" s="112"/>
      <c r="J1" s="112"/>
      <c r="K1" s="112"/>
      <c r="L1" s="112"/>
      <c r="M1" s="112"/>
      <c r="N1" s="112"/>
      <c r="O1" s="112"/>
      <c r="P1" s="112"/>
    </row>
    <row r="2" spans="1:16" ht="67.5" customHeight="1" x14ac:dyDescent="0.25">
      <c r="A2" s="8"/>
      <c r="B2" s="614" t="s">
        <v>251</v>
      </c>
      <c r="C2" s="614"/>
      <c r="D2" s="614"/>
      <c r="E2" s="614"/>
      <c r="F2" s="614"/>
      <c r="G2" s="614"/>
      <c r="H2" s="614"/>
      <c r="I2" s="25"/>
      <c r="J2" s="25"/>
      <c r="K2" s="8"/>
    </row>
    <row r="3" spans="1:16" ht="6.75" customHeight="1" x14ac:dyDescent="0.25">
      <c r="A3" s="8"/>
      <c r="B3" s="25"/>
      <c r="C3" s="25"/>
      <c r="D3" s="25"/>
      <c r="E3" s="25"/>
      <c r="F3" s="25"/>
      <c r="G3" s="25"/>
      <c r="H3" s="25"/>
      <c r="I3" s="25"/>
      <c r="J3" s="25"/>
      <c r="K3" s="8"/>
    </row>
    <row r="4" spans="1:16" ht="6.75" customHeight="1" x14ac:dyDescent="0.25">
      <c r="A4" s="8"/>
      <c r="B4" s="17"/>
      <c r="C4" s="17"/>
      <c r="D4" s="17"/>
      <c r="E4" s="17"/>
      <c r="F4" s="17"/>
      <c r="G4" s="17"/>
      <c r="H4" s="16"/>
      <c r="I4" s="17"/>
      <c r="J4" s="15"/>
    </row>
    <row r="5" spans="1:16" x14ac:dyDescent="0.25">
      <c r="A5" s="8"/>
      <c r="B5" s="616" t="s">
        <v>43</v>
      </c>
      <c r="C5" s="616" t="s">
        <v>44</v>
      </c>
      <c r="D5" s="616" t="s">
        <v>42</v>
      </c>
      <c r="E5" s="616"/>
      <c r="F5" s="616"/>
      <c r="G5" s="616"/>
      <c r="H5" s="616" t="s">
        <v>48</v>
      </c>
      <c r="I5" s="17"/>
      <c r="J5" s="15"/>
    </row>
    <row r="6" spans="1:16" ht="25.5" x14ac:dyDescent="0.25">
      <c r="A6" s="8"/>
      <c r="B6" s="616"/>
      <c r="C6" s="616"/>
      <c r="D6" s="24" t="s">
        <v>45</v>
      </c>
      <c r="E6" s="24" t="s">
        <v>49</v>
      </c>
      <c r="F6" s="23" t="s">
        <v>46</v>
      </c>
      <c r="G6" s="23" t="s">
        <v>47</v>
      </c>
      <c r="H6" s="616"/>
      <c r="I6" s="17"/>
      <c r="J6" s="202" t="s">
        <v>343</v>
      </c>
    </row>
    <row r="7" spans="1:16" s="324" customFormat="1" x14ac:dyDescent="0.25">
      <c r="A7" s="327"/>
      <c r="B7" s="363"/>
      <c r="C7" s="363"/>
      <c r="D7" s="321"/>
      <c r="E7" s="320"/>
      <c r="F7" s="320"/>
      <c r="G7" s="320"/>
      <c r="H7" s="427"/>
      <c r="I7" s="320"/>
      <c r="J7" s="428"/>
    </row>
    <row r="8" spans="1:16" s="324" customFormat="1" x14ac:dyDescent="0.25">
      <c r="A8" s="327"/>
      <c r="B8" s="364"/>
      <c r="C8" s="364"/>
      <c r="D8" s="429"/>
      <c r="E8" s="366"/>
      <c r="F8" s="430"/>
      <c r="G8" s="366"/>
      <c r="H8" s="360">
        <f>ROUND(D8*F8*G8,2)</f>
        <v>0</v>
      </c>
      <c r="I8" s="431"/>
      <c r="J8" s="432"/>
    </row>
    <row r="9" spans="1:16" s="324" customFormat="1" x14ac:dyDescent="0.25">
      <c r="A9" s="327"/>
      <c r="B9" s="364"/>
      <c r="C9" s="364"/>
      <c r="D9" s="429"/>
      <c r="E9" s="366"/>
      <c r="F9" s="430"/>
      <c r="G9" s="366"/>
      <c r="H9" s="360">
        <f>ROUND(D9*F9*G9,2)</f>
        <v>0</v>
      </c>
      <c r="I9" s="431"/>
      <c r="J9" s="328"/>
    </row>
    <row r="10" spans="1:16" s="324" customFormat="1" ht="17.25" x14ac:dyDescent="0.4">
      <c r="A10" s="327"/>
      <c r="B10" s="364"/>
      <c r="C10" s="364"/>
      <c r="D10" s="429"/>
      <c r="E10" s="366"/>
      <c r="F10" s="430"/>
      <c r="G10" s="366"/>
      <c r="H10" s="368">
        <f>ROUND(D10*F10*G10,2)</f>
        <v>0</v>
      </c>
      <c r="I10" s="431"/>
      <c r="J10" s="328"/>
      <c r="L10" s="327"/>
    </row>
    <row r="11" spans="1:16" s="324" customFormat="1" x14ac:dyDescent="0.25">
      <c r="A11" s="327"/>
      <c r="B11" s="364"/>
      <c r="C11" s="364"/>
      <c r="D11" s="433"/>
      <c r="E11" s="366"/>
      <c r="F11" s="367"/>
      <c r="G11" s="434" t="s">
        <v>54</v>
      </c>
      <c r="H11" s="360">
        <f>ROUND(SUM(H8:H10),2)</f>
        <v>0</v>
      </c>
      <c r="I11" s="431"/>
      <c r="J11" s="328" t="s">
        <v>344</v>
      </c>
    </row>
    <row r="12" spans="1:16" s="324" customFormat="1" x14ac:dyDescent="0.25">
      <c r="A12" s="327"/>
      <c r="B12" s="320"/>
      <c r="C12" s="320"/>
      <c r="D12" s="321"/>
      <c r="E12" s="371"/>
      <c r="F12" s="372"/>
      <c r="G12" s="371"/>
      <c r="H12" s="373"/>
      <c r="I12" s="319"/>
      <c r="J12" s="435"/>
    </row>
    <row r="13" spans="1:16" s="324" customFormat="1" ht="17.25" x14ac:dyDescent="0.4">
      <c r="A13" s="327"/>
      <c r="B13" s="364"/>
      <c r="C13" s="364"/>
      <c r="D13" s="429"/>
      <c r="E13" s="366"/>
      <c r="F13" s="430"/>
      <c r="G13" s="366"/>
      <c r="H13" s="326">
        <f>ROUND(D13*F13*G13,2)</f>
        <v>0</v>
      </c>
      <c r="I13" s="327"/>
    </row>
    <row r="14" spans="1:16" s="324" customFormat="1" x14ac:dyDescent="0.25">
      <c r="A14" s="327"/>
      <c r="B14" s="357"/>
      <c r="C14" s="357"/>
      <c r="D14" s="356"/>
      <c r="E14" s="358"/>
      <c r="F14" s="615" t="s">
        <v>325</v>
      </c>
      <c r="G14" s="615"/>
      <c r="H14" s="323">
        <f>ROUND(SUM(H13),2)</f>
        <v>0</v>
      </c>
      <c r="I14" s="327"/>
      <c r="J14" s="328" t="s">
        <v>345</v>
      </c>
    </row>
    <row r="15" spans="1:16" s="324" customFormat="1" x14ac:dyDescent="0.25">
      <c r="A15" s="327"/>
      <c r="B15" s="357"/>
      <c r="C15" s="357"/>
      <c r="D15" s="356"/>
      <c r="E15" s="358"/>
      <c r="F15" s="378"/>
      <c r="G15" s="378"/>
      <c r="H15" s="323"/>
      <c r="I15" s="327"/>
    </row>
    <row r="16" spans="1:16" s="324" customFormat="1" ht="17.25" x14ac:dyDescent="0.4">
      <c r="A16" s="327"/>
      <c r="B16" s="364"/>
      <c r="C16" s="364"/>
      <c r="D16" s="429"/>
      <c r="E16" s="366"/>
      <c r="F16" s="430"/>
      <c r="G16" s="366"/>
      <c r="H16" s="326">
        <f>ROUND(D16*F16*G16,2)</f>
        <v>0</v>
      </c>
      <c r="I16" s="327"/>
    </row>
    <row r="17" spans="1:13" s="324" customFormat="1" x14ac:dyDescent="0.25">
      <c r="A17" s="327"/>
      <c r="B17" s="327"/>
      <c r="C17" s="327"/>
      <c r="D17" s="356"/>
      <c r="E17" s="358"/>
      <c r="F17" s="615" t="s">
        <v>326</v>
      </c>
      <c r="G17" s="615"/>
      <c r="H17" s="323">
        <f>ROUND(SUM(H16),2)</f>
        <v>0</v>
      </c>
      <c r="I17" s="327"/>
      <c r="J17" s="328" t="s">
        <v>346</v>
      </c>
      <c r="L17" s="327"/>
    </row>
    <row r="18" spans="1:13" s="324" customFormat="1" x14ac:dyDescent="0.25">
      <c r="A18" s="327"/>
      <c r="B18" s="327"/>
      <c r="C18" s="327"/>
      <c r="D18" s="329"/>
      <c r="E18" s="376"/>
      <c r="F18" s="377"/>
      <c r="G18" s="376"/>
      <c r="H18" s="375"/>
      <c r="I18" s="327"/>
    </row>
    <row r="19" spans="1:13" s="324" customFormat="1" ht="3.75" customHeight="1" x14ac:dyDescent="0.25">
      <c r="A19" s="327"/>
      <c r="B19" s="327"/>
      <c r="C19" s="327"/>
      <c r="D19" s="375"/>
      <c r="E19" s="376"/>
      <c r="F19" s="377"/>
      <c r="G19" s="376"/>
      <c r="H19" s="375"/>
      <c r="I19" s="327"/>
    </row>
    <row r="20" spans="1:13" s="324" customFormat="1" ht="15" hidden="1" customHeight="1" x14ac:dyDescent="0.25">
      <c r="A20" s="327"/>
      <c r="B20" s="327"/>
      <c r="C20" s="327"/>
      <c r="D20" s="375"/>
      <c r="E20" s="376"/>
      <c r="F20" s="377"/>
      <c r="G20" s="376"/>
      <c r="H20" s="375"/>
      <c r="I20" s="327"/>
    </row>
    <row r="21" spans="1:13" s="324" customFormat="1" ht="15" hidden="1" customHeight="1" x14ac:dyDescent="0.25">
      <c r="A21" s="327"/>
      <c r="B21" s="327"/>
      <c r="C21" s="327"/>
      <c r="D21" s="375"/>
      <c r="E21" s="376"/>
      <c r="F21" s="377"/>
      <c r="G21" s="376"/>
      <c r="H21" s="375"/>
      <c r="I21" s="327"/>
    </row>
    <row r="22" spans="1:13" s="324" customFormat="1" ht="15" hidden="1" customHeight="1" x14ac:dyDescent="0.25">
      <c r="A22" s="327"/>
      <c r="B22" s="327"/>
      <c r="C22" s="327"/>
      <c r="D22" s="375"/>
      <c r="E22" s="376"/>
      <c r="F22" s="377"/>
      <c r="G22" s="376"/>
      <c r="H22" s="375"/>
      <c r="I22" s="327"/>
    </row>
    <row r="23" spans="1:13" s="324" customFormat="1" ht="15" hidden="1" customHeight="1" x14ac:dyDescent="0.25">
      <c r="A23" s="327"/>
      <c r="B23" s="327"/>
      <c r="C23" s="327"/>
      <c r="D23" s="375"/>
      <c r="E23" s="376"/>
      <c r="F23" s="377"/>
      <c r="G23" s="376"/>
      <c r="H23" s="375"/>
      <c r="I23" s="327"/>
    </row>
    <row r="24" spans="1:13" s="324" customFormat="1" ht="15" hidden="1" customHeight="1" x14ac:dyDescent="0.25">
      <c r="A24" s="327"/>
      <c r="B24" s="327"/>
      <c r="C24" s="327"/>
      <c r="D24" s="375"/>
      <c r="E24" s="376"/>
      <c r="F24" s="377"/>
      <c r="G24" s="376"/>
      <c r="H24" s="375"/>
      <c r="I24" s="327"/>
    </row>
    <row r="25" spans="1:13" s="324" customFormat="1" x14ac:dyDescent="0.25">
      <c r="A25" s="327"/>
      <c r="B25" s="354" t="s">
        <v>52</v>
      </c>
      <c r="C25" s="331"/>
      <c r="D25" s="331"/>
      <c r="E25" s="331"/>
      <c r="F25" s="331"/>
      <c r="G25" s="331"/>
      <c r="H25" s="332"/>
      <c r="I25" s="327"/>
      <c r="J25" s="328" t="s">
        <v>347</v>
      </c>
    </row>
    <row r="26" spans="1:13" s="324" customFormat="1" ht="19.5" customHeight="1" x14ac:dyDescent="0.25">
      <c r="A26" s="327"/>
      <c r="B26" s="400"/>
      <c r="C26" s="436"/>
      <c r="D26" s="436"/>
      <c r="E26" s="436"/>
      <c r="F26" s="436"/>
      <c r="G26" s="436"/>
      <c r="H26" s="437"/>
      <c r="I26" s="327"/>
    </row>
    <row r="27" spans="1:13" s="324" customFormat="1" ht="15" customHeight="1" x14ac:dyDescent="0.25">
      <c r="A27" s="327"/>
      <c r="B27" s="400"/>
      <c r="C27" s="436"/>
      <c r="D27" s="436"/>
      <c r="E27" s="436"/>
      <c r="F27" s="436"/>
      <c r="G27" s="436"/>
      <c r="H27" s="437"/>
      <c r="I27" s="327"/>
      <c r="L27" s="327"/>
      <c r="M27" s="327"/>
    </row>
    <row r="28" spans="1:13" s="324" customFormat="1" ht="18" customHeight="1" x14ac:dyDescent="0.25">
      <c r="A28" s="327"/>
      <c r="B28" s="400"/>
      <c r="C28" s="436"/>
      <c r="D28" s="436"/>
      <c r="E28" s="436"/>
      <c r="F28" s="436"/>
      <c r="G28" s="436"/>
      <c r="H28" s="437"/>
      <c r="I28" s="327"/>
      <c r="L28" s="327"/>
      <c r="M28" s="327"/>
    </row>
    <row r="29" spans="1:13" s="324" customFormat="1" x14ac:dyDescent="0.25">
      <c r="A29" s="327"/>
      <c r="B29" s="337"/>
      <c r="C29" s="335"/>
      <c r="D29" s="335"/>
      <c r="E29" s="335"/>
      <c r="F29" s="335"/>
      <c r="G29" s="335"/>
      <c r="H29" s="336"/>
      <c r="I29" s="327"/>
      <c r="J29" s="328"/>
      <c r="K29" s="327"/>
      <c r="L29" s="327"/>
      <c r="M29" s="327"/>
    </row>
    <row r="30" spans="1:13" s="324" customFormat="1" x14ac:dyDescent="0.25">
      <c r="A30" s="327"/>
      <c r="B30" s="338"/>
      <c r="C30" s="339"/>
      <c r="D30" s="339"/>
      <c r="E30" s="339"/>
      <c r="F30" s="617" t="s">
        <v>298</v>
      </c>
      <c r="G30" s="617"/>
      <c r="H30" s="352">
        <f>ROUND(H11,2)</f>
        <v>0</v>
      </c>
      <c r="I30" s="327"/>
      <c r="J30" s="328" t="s">
        <v>348</v>
      </c>
      <c r="L30" s="327"/>
      <c r="M30" s="327"/>
    </row>
    <row r="31" spans="1:13" s="324" customFormat="1" ht="11.25" customHeight="1" x14ac:dyDescent="0.25">
      <c r="A31" s="327"/>
      <c r="B31" s="327"/>
      <c r="C31" s="327"/>
      <c r="D31" s="327"/>
      <c r="E31" s="327"/>
      <c r="F31" s="327"/>
      <c r="G31" s="327"/>
      <c r="H31" s="327"/>
      <c r="I31" s="327"/>
      <c r="L31" s="327"/>
      <c r="M31" s="327"/>
    </row>
    <row r="32" spans="1:13" s="324" customFormat="1" ht="11.25" customHeight="1" x14ac:dyDescent="0.25">
      <c r="A32" s="327"/>
      <c r="B32" s="327"/>
      <c r="C32" s="327"/>
      <c r="D32" s="327"/>
      <c r="E32" s="327"/>
      <c r="F32" s="327"/>
      <c r="G32" s="327"/>
      <c r="H32" s="327"/>
      <c r="I32" s="327"/>
      <c r="L32" s="327"/>
      <c r="M32" s="327"/>
    </row>
    <row r="33" spans="1:13" s="324" customFormat="1" x14ac:dyDescent="0.25">
      <c r="A33" s="327"/>
      <c r="B33" s="354" t="s">
        <v>294</v>
      </c>
      <c r="C33" s="342"/>
      <c r="D33" s="343"/>
      <c r="E33" s="343"/>
      <c r="F33" s="343"/>
      <c r="G33" s="343"/>
      <c r="H33" s="344"/>
      <c r="I33" s="327"/>
      <c r="J33" s="328" t="s">
        <v>347</v>
      </c>
      <c r="L33" s="327"/>
      <c r="M33" s="327"/>
    </row>
    <row r="34" spans="1:13" s="324" customFormat="1" ht="18.75" customHeight="1" x14ac:dyDescent="0.25">
      <c r="A34" s="327"/>
      <c r="B34" s="400"/>
      <c r="C34" s="438"/>
      <c r="D34" s="438"/>
      <c r="E34" s="438"/>
      <c r="F34" s="438"/>
      <c r="G34" s="438"/>
      <c r="H34" s="439"/>
      <c r="I34" s="327"/>
      <c r="L34" s="327"/>
      <c r="M34" s="327"/>
    </row>
    <row r="35" spans="1:13" s="324" customFormat="1" x14ac:dyDescent="0.25">
      <c r="A35" s="327"/>
      <c r="B35" s="347"/>
      <c r="C35" s="348"/>
      <c r="D35" s="348"/>
      <c r="E35" s="348"/>
      <c r="F35" s="618" t="s">
        <v>327</v>
      </c>
      <c r="G35" s="618"/>
      <c r="H35" s="352">
        <f>ROUND(H14,2)</f>
        <v>0</v>
      </c>
      <c r="I35" s="327"/>
      <c r="J35" s="328" t="s">
        <v>349</v>
      </c>
      <c r="L35" s="327"/>
      <c r="M35" s="327"/>
    </row>
    <row r="36" spans="1:13" s="324" customFormat="1" ht="9.75" customHeight="1" x14ac:dyDescent="0.25">
      <c r="A36" s="327"/>
      <c r="B36" s="327"/>
      <c r="C36" s="327"/>
      <c r="D36" s="327"/>
      <c r="E36" s="327"/>
      <c r="F36" s="327"/>
      <c r="G36" s="327"/>
      <c r="H36" s="350"/>
      <c r="I36" s="327"/>
      <c r="L36" s="327"/>
      <c r="M36" s="327"/>
    </row>
    <row r="37" spans="1:13" s="324" customFormat="1" x14ac:dyDescent="0.25">
      <c r="A37" s="327"/>
      <c r="B37" s="354" t="s">
        <v>295</v>
      </c>
      <c r="C37" s="342"/>
      <c r="D37" s="343"/>
      <c r="E37" s="343"/>
      <c r="F37" s="343"/>
      <c r="G37" s="343"/>
      <c r="H37" s="344"/>
      <c r="I37" s="327"/>
      <c r="J37" s="328" t="s">
        <v>347</v>
      </c>
      <c r="L37" s="327"/>
      <c r="M37" s="327"/>
    </row>
    <row r="38" spans="1:13" s="324" customFormat="1" x14ac:dyDescent="0.25">
      <c r="A38" s="327"/>
      <c r="B38" s="400"/>
      <c r="C38" s="438"/>
      <c r="D38" s="438"/>
      <c r="E38" s="438"/>
      <c r="F38" s="438"/>
      <c r="G38" s="438"/>
      <c r="H38" s="439"/>
      <c r="I38" s="327"/>
      <c r="L38" s="327"/>
      <c r="M38" s="327"/>
    </row>
    <row r="39" spans="1:13" s="324" customFormat="1" x14ac:dyDescent="0.25">
      <c r="A39" s="327"/>
      <c r="B39" s="347"/>
      <c r="C39" s="348"/>
      <c r="D39" s="348"/>
      <c r="E39" s="348"/>
      <c r="F39" s="618" t="s">
        <v>328</v>
      </c>
      <c r="G39" s="618"/>
      <c r="H39" s="352">
        <f>ROUND(H17,2)</f>
        <v>0</v>
      </c>
      <c r="I39" s="327"/>
      <c r="J39" s="328" t="s">
        <v>350</v>
      </c>
      <c r="L39" s="327"/>
      <c r="M39" s="327"/>
    </row>
    <row r="40" spans="1:13" s="136" customFormat="1" ht="9.75" customHeight="1" x14ac:dyDescent="0.25">
      <c r="A40" s="137"/>
      <c r="B40" s="137"/>
      <c r="C40" s="137"/>
      <c r="D40" s="137"/>
      <c r="E40" s="137"/>
      <c r="F40" s="137"/>
      <c r="G40" s="137"/>
      <c r="H40" s="32"/>
      <c r="I40" s="137"/>
      <c r="J40" s="201"/>
      <c r="L40" s="137"/>
      <c r="M40" s="137"/>
    </row>
    <row r="41" spans="1:13" ht="18" customHeight="1" x14ac:dyDescent="0.25">
      <c r="A41" s="8"/>
      <c r="B41" s="8"/>
      <c r="C41" s="8"/>
      <c r="D41" s="8"/>
      <c r="E41" s="8"/>
      <c r="F41" s="619" t="s">
        <v>50</v>
      </c>
      <c r="G41" s="619"/>
      <c r="H41" s="178">
        <f>ROUND(H30+H35+H39,2)</f>
        <v>0</v>
      </c>
      <c r="I41" s="8"/>
      <c r="J41" s="202" t="s">
        <v>351</v>
      </c>
    </row>
    <row r="42" spans="1:13" x14ac:dyDescent="0.25">
      <c r="A42" s="8"/>
      <c r="B42" s="8"/>
      <c r="C42" s="8"/>
      <c r="D42" s="8"/>
      <c r="E42" s="8"/>
      <c r="F42" s="8"/>
      <c r="G42" s="8"/>
      <c r="H42" s="8"/>
      <c r="I42" s="8"/>
    </row>
    <row r="43" spans="1:13" ht="13.5" customHeight="1" x14ac:dyDescent="0.25">
      <c r="B43" s="8"/>
      <c r="C43" s="8"/>
      <c r="D43" s="8"/>
      <c r="E43" s="8"/>
      <c r="F43" s="28"/>
      <c r="G43" s="28"/>
      <c r="H43" s="31"/>
      <c r="I43" s="8"/>
    </row>
    <row r="44" spans="1:13" x14ac:dyDescent="0.25">
      <c r="B44" s="8"/>
      <c r="C44" s="8"/>
      <c r="D44" s="8"/>
      <c r="E44" s="8"/>
      <c r="F44" s="8"/>
      <c r="G44" s="8"/>
      <c r="H44" s="8"/>
      <c r="I44" s="8"/>
    </row>
  </sheetData>
  <sheetProtection sheet="1" objects="1" scenarios="1" formatCells="0" formatColumns="0" formatRows="0" insertRows="0" deleteRows="0"/>
  <mergeCells count="12">
    <mergeCell ref="F35:G35"/>
    <mergeCell ref="F41:G41"/>
    <mergeCell ref="B5:B6"/>
    <mergeCell ref="C5:C6"/>
    <mergeCell ref="D5:G5"/>
    <mergeCell ref="F39:G39"/>
    <mergeCell ref="B1:G1"/>
    <mergeCell ref="B2:H2"/>
    <mergeCell ref="F14:G14"/>
    <mergeCell ref="H5:H6"/>
    <mergeCell ref="F30:G30"/>
    <mergeCell ref="F17:G17"/>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20"/>
  <sheetViews>
    <sheetView zoomScaleNormal="100" workbookViewId="0"/>
  </sheetViews>
  <sheetFormatPr defaultRowHeight="15" x14ac:dyDescent="0.25"/>
  <cols>
    <col min="1" max="1" width="2.85546875"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613" t="s">
        <v>249</v>
      </c>
      <c r="C1" s="613"/>
      <c r="D1" s="613"/>
      <c r="E1" s="613"/>
      <c r="F1" s="613"/>
      <c r="G1" s="613"/>
      <c r="H1" s="146">
        <f>+'Section A'!D3</f>
        <v>0</v>
      </c>
      <c r="I1" s="8"/>
      <c r="J1" s="8"/>
    </row>
    <row r="2" spans="1:17" ht="61.5" customHeight="1" x14ac:dyDescent="0.25">
      <c r="A2" s="8"/>
      <c r="B2" s="628" t="s">
        <v>253</v>
      </c>
      <c r="C2" s="628"/>
      <c r="D2" s="628"/>
      <c r="E2" s="628"/>
      <c r="F2" s="628"/>
      <c r="G2" s="628"/>
      <c r="H2" s="628"/>
      <c r="I2" s="29"/>
      <c r="J2" s="29"/>
    </row>
    <row r="3" spans="1:17" x14ac:dyDescent="0.25">
      <c r="A3" s="8"/>
      <c r="B3" s="29"/>
      <c r="C3" s="29"/>
      <c r="D3" s="29"/>
      <c r="E3" s="29"/>
      <c r="F3" s="29"/>
      <c r="G3" s="29"/>
      <c r="H3" s="29"/>
      <c r="I3" s="29"/>
      <c r="J3" s="29"/>
    </row>
    <row r="4" spans="1:17" ht="18.75" customHeight="1" x14ac:dyDescent="0.25">
      <c r="A4" s="8"/>
      <c r="B4" s="629" t="s">
        <v>43</v>
      </c>
      <c r="C4" s="629"/>
      <c r="D4" s="620" t="s">
        <v>51</v>
      </c>
      <c r="E4" s="620"/>
      <c r="F4" s="620" t="s">
        <v>42</v>
      </c>
      <c r="G4" s="620"/>
      <c r="H4" s="620" t="s">
        <v>6</v>
      </c>
      <c r="I4" s="29"/>
      <c r="J4" s="29"/>
    </row>
    <row r="5" spans="1:17" x14ac:dyDescent="0.25">
      <c r="A5" s="8"/>
      <c r="B5" s="629"/>
      <c r="C5" s="629"/>
      <c r="D5" s="620"/>
      <c r="E5" s="620"/>
      <c r="F5" s="30" t="s">
        <v>53</v>
      </c>
      <c r="G5" s="30" t="s">
        <v>292</v>
      </c>
      <c r="H5" s="620"/>
      <c r="I5" s="17"/>
      <c r="J5" s="17"/>
      <c r="K5" s="8"/>
      <c r="L5" s="8"/>
      <c r="M5" s="8"/>
      <c r="N5" s="8"/>
      <c r="O5" s="8"/>
      <c r="P5" s="8"/>
      <c r="Q5" s="8"/>
    </row>
    <row r="6" spans="1:17" s="324" customFormat="1" x14ac:dyDescent="0.25">
      <c r="A6" s="327"/>
      <c r="B6" s="319"/>
      <c r="C6" s="319"/>
      <c r="D6" s="627"/>
      <c r="E6" s="627"/>
      <c r="F6" s="321"/>
      <c r="G6" s="322"/>
      <c r="H6" s="417"/>
      <c r="I6" s="320"/>
      <c r="J6" s="320"/>
      <c r="K6" s="327"/>
      <c r="L6" s="327"/>
      <c r="M6" s="327"/>
      <c r="N6" s="327"/>
      <c r="O6" s="327"/>
      <c r="P6" s="327"/>
      <c r="Q6" s="327"/>
    </row>
    <row r="7" spans="1:17" s="324" customFormat="1" x14ac:dyDescent="0.25">
      <c r="A7" s="327"/>
      <c r="B7" s="364"/>
      <c r="C7" s="364"/>
      <c r="D7" s="621"/>
      <c r="E7" s="621"/>
      <c r="F7" s="356"/>
      <c r="G7" s="418"/>
      <c r="H7" s="323">
        <f>ROUND(F7*G7,2)</f>
        <v>0</v>
      </c>
      <c r="I7" s="320"/>
      <c r="J7" s="363"/>
      <c r="K7" s="327"/>
      <c r="L7" s="327"/>
      <c r="M7" s="327"/>
      <c r="N7" s="327"/>
      <c r="O7" s="327"/>
      <c r="P7" s="327"/>
      <c r="Q7" s="327"/>
    </row>
    <row r="8" spans="1:17" s="324" customFormat="1" x14ac:dyDescent="0.25">
      <c r="A8" s="327"/>
      <c r="B8" s="364"/>
      <c r="C8" s="364"/>
      <c r="D8" s="621"/>
      <c r="E8" s="621"/>
      <c r="F8" s="356"/>
      <c r="G8" s="418"/>
      <c r="H8" s="323">
        <f>ROUND(F8*G8,2)</f>
        <v>0</v>
      </c>
      <c r="I8" s="320"/>
      <c r="J8" s="325"/>
      <c r="K8" s="327"/>
      <c r="L8" s="327"/>
      <c r="M8" s="327"/>
      <c r="N8" s="327"/>
      <c r="O8" s="327"/>
      <c r="P8" s="327"/>
      <c r="Q8" s="327"/>
    </row>
    <row r="9" spans="1:17" s="324" customFormat="1" ht="17.25" x14ac:dyDescent="0.4">
      <c r="A9" s="327"/>
      <c r="B9" s="364"/>
      <c r="C9" s="364"/>
      <c r="D9" s="621"/>
      <c r="E9" s="621"/>
      <c r="F9" s="356"/>
      <c r="G9" s="418"/>
      <c r="H9" s="326">
        <f>ROUND(F9*G9,2)</f>
        <v>0</v>
      </c>
      <c r="I9" s="320"/>
      <c r="J9" s="320"/>
      <c r="K9" s="327"/>
      <c r="L9" s="327"/>
      <c r="M9" s="327"/>
      <c r="N9" s="327"/>
      <c r="O9" s="327"/>
      <c r="P9" s="327"/>
      <c r="Q9" s="327"/>
    </row>
    <row r="10" spans="1:17" s="324" customFormat="1" x14ac:dyDescent="0.25">
      <c r="A10" s="327"/>
      <c r="B10" s="419"/>
      <c r="C10" s="419"/>
      <c r="D10" s="621"/>
      <c r="E10" s="621"/>
      <c r="F10" s="356"/>
      <c r="G10" s="394" t="s">
        <v>54</v>
      </c>
      <c r="H10" s="323">
        <f>ROUND(SUM(H7:H9),2)</f>
        <v>0</v>
      </c>
      <c r="I10" s="420"/>
      <c r="J10" s="328" t="s">
        <v>344</v>
      </c>
      <c r="K10" s="363"/>
      <c r="L10" s="327"/>
      <c r="M10" s="327"/>
      <c r="N10" s="327"/>
      <c r="O10" s="327"/>
      <c r="P10" s="327"/>
      <c r="Q10" s="327"/>
    </row>
    <row r="11" spans="1:17" s="324" customFormat="1" x14ac:dyDescent="0.25">
      <c r="A11" s="327"/>
      <c r="B11" s="327"/>
      <c r="C11" s="327"/>
      <c r="D11" s="622"/>
      <c r="E11" s="622"/>
      <c r="F11" s="329"/>
      <c r="G11" s="330"/>
      <c r="H11" s="329"/>
      <c r="I11" s="327"/>
      <c r="J11" s="325"/>
      <c r="K11" s="327"/>
      <c r="L11" s="327"/>
      <c r="M11" s="327"/>
      <c r="N11" s="327"/>
      <c r="O11" s="327"/>
      <c r="P11" s="327"/>
      <c r="Q11" s="327"/>
    </row>
    <row r="12" spans="1:17" s="324" customFormat="1" ht="17.25" x14ac:dyDescent="0.4">
      <c r="A12" s="327"/>
      <c r="B12" s="364"/>
      <c r="C12" s="364"/>
      <c r="D12" s="621"/>
      <c r="E12" s="621"/>
      <c r="F12" s="356"/>
      <c r="G12" s="418"/>
      <c r="H12" s="326">
        <f>ROUND(F12*G12,2)</f>
        <v>0</v>
      </c>
      <c r="I12" s="327"/>
      <c r="J12" s="325"/>
      <c r="K12" s="327"/>
      <c r="L12" s="327"/>
      <c r="M12" s="327"/>
      <c r="N12" s="327"/>
      <c r="O12" s="327"/>
      <c r="P12" s="327"/>
      <c r="Q12" s="327"/>
    </row>
    <row r="13" spans="1:17" s="324" customFormat="1" x14ac:dyDescent="0.25">
      <c r="A13" s="327"/>
      <c r="B13" s="327"/>
      <c r="C13" s="327"/>
      <c r="D13" s="622"/>
      <c r="E13" s="622"/>
      <c r="F13" s="615" t="s">
        <v>325</v>
      </c>
      <c r="G13" s="615"/>
      <c r="H13" s="323">
        <f>ROUND(+H12,2)</f>
        <v>0</v>
      </c>
      <c r="I13" s="327"/>
      <c r="J13" s="328" t="s">
        <v>345</v>
      </c>
      <c r="K13" s="327"/>
      <c r="L13" s="327"/>
      <c r="M13" s="327"/>
      <c r="N13" s="327"/>
      <c r="O13" s="327"/>
      <c r="P13" s="327"/>
      <c r="Q13" s="327"/>
    </row>
    <row r="14" spans="1:17" s="324" customFormat="1" x14ac:dyDescent="0.25">
      <c r="A14" s="327"/>
      <c r="B14" s="327"/>
      <c r="C14" s="327"/>
      <c r="D14" s="622"/>
      <c r="E14" s="622"/>
      <c r="F14" s="329"/>
      <c r="G14" s="330"/>
      <c r="H14" s="321"/>
      <c r="I14" s="327"/>
      <c r="J14" s="320"/>
      <c r="K14" s="327"/>
      <c r="L14" s="327"/>
      <c r="M14" s="327"/>
      <c r="N14" s="327"/>
      <c r="O14" s="327"/>
      <c r="P14" s="327"/>
      <c r="Q14" s="327"/>
    </row>
    <row r="15" spans="1:17" s="324" customFormat="1" ht="17.25" x14ac:dyDescent="0.4">
      <c r="A15" s="327"/>
      <c r="B15" s="364"/>
      <c r="C15" s="364"/>
      <c r="D15" s="621"/>
      <c r="E15" s="621"/>
      <c r="F15" s="356"/>
      <c r="G15" s="418"/>
      <c r="H15" s="326">
        <f>ROUND(F15*G15,2)</f>
        <v>0</v>
      </c>
      <c r="I15" s="327"/>
      <c r="J15" s="320"/>
      <c r="K15" s="327"/>
      <c r="L15" s="327"/>
      <c r="M15" s="327"/>
      <c r="N15" s="327"/>
      <c r="O15" s="327"/>
      <c r="P15" s="327"/>
      <c r="Q15" s="327"/>
    </row>
    <row r="16" spans="1:17" s="324" customFormat="1" x14ac:dyDescent="0.25">
      <c r="A16" s="327"/>
      <c r="B16" s="327"/>
      <c r="C16" s="327"/>
      <c r="D16" s="376"/>
      <c r="E16" s="376"/>
      <c r="F16" s="615" t="s">
        <v>326</v>
      </c>
      <c r="G16" s="615"/>
      <c r="H16" s="323">
        <f>ROUND(+H15,2)</f>
        <v>0</v>
      </c>
      <c r="I16" s="327"/>
      <c r="J16" s="328" t="s">
        <v>346</v>
      </c>
      <c r="K16" s="327"/>
      <c r="L16" s="327"/>
      <c r="M16" s="327"/>
      <c r="N16" s="327"/>
      <c r="O16" s="327"/>
      <c r="P16" s="327"/>
      <c r="Q16" s="327"/>
    </row>
    <row r="17" spans="1:17" s="324" customFormat="1" x14ac:dyDescent="0.25">
      <c r="A17" s="327"/>
      <c r="B17" s="327"/>
      <c r="C17" s="327"/>
      <c r="D17" s="622"/>
      <c r="E17" s="622"/>
      <c r="F17" s="375"/>
      <c r="G17" s="421"/>
      <c r="H17" s="320"/>
      <c r="I17" s="327"/>
      <c r="J17" s="320"/>
      <c r="K17" s="327"/>
      <c r="L17" s="327"/>
      <c r="M17" s="327"/>
      <c r="N17" s="327"/>
      <c r="O17" s="327"/>
      <c r="P17" s="327"/>
      <c r="Q17" s="327"/>
    </row>
    <row r="18" spans="1:17" s="324" customFormat="1" x14ac:dyDescent="0.25">
      <c r="A18" s="327"/>
      <c r="B18" s="327"/>
      <c r="C18" s="327"/>
      <c r="D18" s="412"/>
      <c r="E18" s="412"/>
      <c r="F18" s="375"/>
      <c r="G18" s="421"/>
      <c r="H18" s="320"/>
      <c r="I18" s="327"/>
    </row>
    <row r="19" spans="1:17" s="324" customFormat="1" x14ac:dyDescent="0.25">
      <c r="A19" s="327"/>
      <c r="B19" s="354" t="s">
        <v>289</v>
      </c>
      <c r="C19" s="331"/>
      <c r="D19" s="331"/>
      <c r="E19" s="331"/>
      <c r="F19" s="331"/>
      <c r="G19" s="331"/>
      <c r="H19" s="332"/>
      <c r="I19" s="327"/>
      <c r="J19" s="328" t="s">
        <v>347</v>
      </c>
    </row>
    <row r="20" spans="1:17" s="324" customFormat="1" ht="17.25" customHeight="1" x14ac:dyDescent="0.25">
      <c r="A20" s="327"/>
      <c r="B20" s="422"/>
      <c r="C20" s="423"/>
      <c r="D20" s="423"/>
      <c r="E20" s="423"/>
      <c r="F20" s="423"/>
      <c r="G20" s="421"/>
      <c r="H20" s="424"/>
      <c r="I20" s="327"/>
    </row>
    <row r="21" spans="1:17" s="324" customFormat="1" ht="15" customHeight="1" x14ac:dyDescent="0.25">
      <c r="A21" s="327"/>
      <c r="B21" s="337"/>
      <c r="C21" s="335"/>
      <c r="D21" s="335"/>
      <c r="E21" s="335"/>
      <c r="F21" s="335"/>
      <c r="G21" s="335"/>
      <c r="H21" s="336"/>
      <c r="I21" s="327"/>
    </row>
    <row r="22" spans="1:17" s="324" customFormat="1" x14ac:dyDescent="0.25">
      <c r="A22" s="327"/>
      <c r="B22" s="337"/>
      <c r="C22" s="335"/>
      <c r="D22" s="335"/>
      <c r="E22" s="335"/>
      <c r="F22" s="335"/>
      <c r="G22" s="335"/>
      <c r="H22" s="362"/>
      <c r="I22" s="327"/>
    </row>
    <row r="23" spans="1:17" s="324" customFormat="1" x14ac:dyDescent="0.25">
      <c r="A23" s="327"/>
      <c r="B23" s="338"/>
      <c r="C23" s="339"/>
      <c r="D23" s="339"/>
      <c r="E23" s="339"/>
      <c r="F23" s="339"/>
      <c r="G23" s="426" t="s">
        <v>54</v>
      </c>
      <c r="H23" s="352">
        <f>ROUND(+H10,2)</f>
        <v>0</v>
      </c>
      <c r="I23" s="327"/>
      <c r="J23" s="328" t="s">
        <v>348</v>
      </c>
    </row>
    <row r="24" spans="1:17" s="324" customFormat="1" x14ac:dyDescent="0.25">
      <c r="A24" s="327"/>
      <c r="B24" s="327"/>
      <c r="C24" s="327"/>
      <c r="D24" s="327"/>
      <c r="E24" s="327"/>
      <c r="F24" s="327"/>
      <c r="G24" s="425"/>
      <c r="H24" s="327"/>
      <c r="I24" s="327"/>
    </row>
    <row r="25" spans="1:17" s="324" customFormat="1" x14ac:dyDescent="0.25">
      <c r="A25" s="327"/>
      <c r="B25" s="327"/>
      <c r="C25" s="327"/>
      <c r="D25" s="327"/>
      <c r="E25" s="327"/>
      <c r="F25" s="327"/>
      <c r="G25" s="327"/>
      <c r="H25" s="327"/>
      <c r="I25" s="327"/>
    </row>
    <row r="26" spans="1:17" s="324" customFormat="1" x14ac:dyDescent="0.25">
      <c r="A26" s="327"/>
      <c r="B26" s="354" t="s">
        <v>296</v>
      </c>
      <c r="C26" s="342"/>
      <c r="D26" s="343"/>
      <c r="E26" s="343"/>
      <c r="F26" s="343"/>
      <c r="G26" s="343"/>
      <c r="H26" s="344"/>
      <c r="I26" s="327"/>
      <c r="J26" s="328" t="s">
        <v>347</v>
      </c>
      <c r="L26" s="327"/>
    </row>
    <row r="27" spans="1:17" s="324" customFormat="1" x14ac:dyDescent="0.25">
      <c r="A27" s="327"/>
      <c r="B27" s="624"/>
      <c r="C27" s="625"/>
      <c r="D27" s="625"/>
      <c r="E27" s="625"/>
      <c r="F27" s="625"/>
      <c r="G27" s="625"/>
      <c r="H27" s="626"/>
      <c r="I27" s="327"/>
      <c r="L27" s="327"/>
    </row>
    <row r="28" spans="1:17" s="324" customFormat="1" x14ac:dyDescent="0.25">
      <c r="A28" s="327"/>
      <c r="B28" s="347"/>
      <c r="C28" s="348"/>
      <c r="D28" s="348"/>
      <c r="E28" s="348"/>
      <c r="F28" s="623" t="s">
        <v>327</v>
      </c>
      <c r="G28" s="623"/>
      <c r="H28" s="352">
        <f>ROUND(+H13,2)</f>
        <v>0</v>
      </c>
      <c r="I28" s="327"/>
      <c r="J28" s="328" t="s">
        <v>349</v>
      </c>
    </row>
    <row r="29" spans="1:17" s="324" customFormat="1" x14ac:dyDescent="0.25">
      <c r="A29" s="327"/>
      <c r="B29" s="327"/>
      <c r="C29" s="327"/>
      <c r="D29" s="327"/>
      <c r="E29" s="327"/>
      <c r="F29" s="327"/>
      <c r="G29" s="327"/>
      <c r="H29" s="350"/>
      <c r="I29" s="327"/>
    </row>
    <row r="30" spans="1:17" s="324" customFormat="1" x14ac:dyDescent="0.25">
      <c r="A30" s="327"/>
      <c r="B30" s="354" t="s">
        <v>297</v>
      </c>
      <c r="C30" s="342"/>
      <c r="D30" s="343"/>
      <c r="E30" s="343"/>
      <c r="F30" s="343"/>
      <c r="G30" s="343"/>
      <c r="H30" s="344"/>
      <c r="I30" s="327"/>
      <c r="J30" s="328" t="s">
        <v>347</v>
      </c>
    </row>
    <row r="31" spans="1:17" s="324" customFormat="1" x14ac:dyDescent="0.25">
      <c r="A31" s="327"/>
      <c r="B31" s="624"/>
      <c r="C31" s="625"/>
      <c r="D31" s="625"/>
      <c r="E31" s="625"/>
      <c r="F31" s="625"/>
      <c r="G31" s="625"/>
      <c r="H31" s="626"/>
      <c r="I31" s="327"/>
    </row>
    <row r="32" spans="1:17" s="324" customFormat="1" x14ac:dyDescent="0.25">
      <c r="A32" s="327"/>
      <c r="B32" s="347"/>
      <c r="C32" s="348"/>
      <c r="D32" s="348"/>
      <c r="E32" s="348"/>
      <c r="F32" s="623" t="s">
        <v>328</v>
      </c>
      <c r="G32" s="623"/>
      <c r="H32" s="352">
        <f>ROUND(+H16,2)</f>
        <v>0</v>
      </c>
      <c r="I32" s="327"/>
      <c r="J32" s="328" t="s">
        <v>350</v>
      </c>
    </row>
    <row r="33" spans="1:10" s="136" customFormat="1" x14ac:dyDescent="0.25">
      <c r="A33" s="137"/>
      <c r="B33" s="137"/>
      <c r="C33" s="137"/>
      <c r="D33" s="137"/>
      <c r="E33" s="137"/>
      <c r="F33" s="137"/>
      <c r="G33" s="137"/>
      <c r="H33" s="32"/>
      <c r="I33" s="137"/>
      <c r="J33" s="203"/>
    </row>
    <row r="34" spans="1:10" x14ac:dyDescent="0.25">
      <c r="A34" s="8"/>
      <c r="B34" s="8"/>
      <c r="C34" s="8"/>
      <c r="D34" s="8"/>
      <c r="E34" s="8"/>
      <c r="F34" s="619" t="s">
        <v>290</v>
      </c>
      <c r="G34" s="619"/>
      <c r="H34" s="177">
        <f>ROUND(+H23+H28+H32,2)</f>
        <v>0</v>
      </c>
      <c r="I34" s="8"/>
      <c r="J34" s="205" t="s">
        <v>351</v>
      </c>
    </row>
    <row r="35" spans="1:10" x14ac:dyDescent="0.25">
      <c r="A35" s="8"/>
      <c r="B35" s="8"/>
      <c r="C35" s="8"/>
      <c r="D35" s="8"/>
      <c r="E35" s="8"/>
      <c r="F35" s="8"/>
      <c r="G35" s="8"/>
      <c r="H35" s="8"/>
      <c r="I35" s="8"/>
    </row>
    <row r="36" spans="1:10" x14ac:dyDescent="0.25">
      <c r="A36" s="8"/>
      <c r="B36" s="8"/>
      <c r="C36" s="8"/>
      <c r="D36" s="8"/>
      <c r="E36" s="8"/>
      <c r="F36" s="8"/>
      <c r="G36" s="8"/>
      <c r="H36" s="8"/>
    </row>
    <row r="37" spans="1:10" x14ac:dyDescent="0.25">
      <c r="A37" s="8"/>
      <c r="B37" s="8"/>
      <c r="C37" s="8"/>
      <c r="D37" s="8"/>
      <c r="E37" s="8"/>
      <c r="F37" s="8"/>
      <c r="G37" s="8"/>
      <c r="H37" s="8"/>
    </row>
    <row r="38" spans="1:10" x14ac:dyDescent="0.25">
      <c r="A38" s="8"/>
      <c r="B38" s="8"/>
      <c r="C38" s="8"/>
      <c r="D38" s="8"/>
      <c r="E38" s="8"/>
      <c r="F38" s="8"/>
      <c r="G38" s="8"/>
      <c r="H38" s="8"/>
    </row>
    <row r="39" spans="1:10" x14ac:dyDescent="0.25">
      <c r="A39" s="8"/>
      <c r="B39" s="8"/>
      <c r="C39" s="8"/>
      <c r="D39" s="8"/>
      <c r="E39" s="8"/>
      <c r="F39" s="8"/>
      <c r="G39" s="8"/>
      <c r="H39" s="8"/>
    </row>
    <row r="40" spans="1:10" x14ac:dyDescent="0.25">
      <c r="A40" s="8"/>
      <c r="B40" s="8"/>
      <c r="C40" s="8"/>
      <c r="D40" s="8"/>
      <c r="E40" s="8"/>
      <c r="F40" s="8"/>
      <c r="G40" s="8"/>
      <c r="H40" s="8"/>
    </row>
    <row r="41" spans="1:10" x14ac:dyDescent="0.25">
      <c r="A41" s="8"/>
      <c r="B41" s="8"/>
      <c r="C41" s="8"/>
      <c r="D41" s="8"/>
      <c r="E41" s="8"/>
      <c r="F41" s="8"/>
      <c r="G41" s="8"/>
      <c r="H41" s="8"/>
    </row>
    <row r="42" spans="1:10" x14ac:dyDescent="0.25">
      <c r="A42" s="8"/>
      <c r="B42" s="8"/>
      <c r="C42" s="8"/>
      <c r="D42" s="8"/>
      <c r="E42" s="8"/>
      <c r="F42" s="8"/>
      <c r="G42" s="8"/>
      <c r="H42" s="8"/>
    </row>
    <row r="43" spans="1:10" x14ac:dyDescent="0.25">
      <c r="A43" s="8"/>
      <c r="B43" s="8"/>
      <c r="C43" s="8"/>
      <c r="D43" s="8"/>
      <c r="E43" s="8"/>
      <c r="F43" s="8"/>
      <c r="G43" s="8"/>
      <c r="H43" s="8"/>
    </row>
    <row r="44" spans="1:10" x14ac:dyDescent="0.25">
      <c r="A44" s="8"/>
      <c r="B44" s="8"/>
      <c r="C44" s="8"/>
      <c r="D44" s="8"/>
      <c r="E44" s="8"/>
      <c r="F44" s="8"/>
      <c r="G44" s="8"/>
      <c r="H44" s="8"/>
    </row>
    <row r="45" spans="1:10" x14ac:dyDescent="0.25">
      <c r="A45" s="8"/>
      <c r="B45" s="8"/>
      <c r="C45" s="8"/>
      <c r="D45" s="8"/>
      <c r="E45" s="8"/>
      <c r="F45" s="8"/>
      <c r="G45" s="8"/>
      <c r="H45" s="8"/>
    </row>
    <row r="46" spans="1:10" x14ac:dyDescent="0.25">
      <c r="A46" s="8"/>
      <c r="B46" s="8"/>
      <c r="C46" s="8"/>
      <c r="D46" s="8"/>
      <c r="E46" s="8"/>
      <c r="F46" s="8"/>
      <c r="G46" s="8"/>
      <c r="H46" s="8"/>
    </row>
    <row r="47" spans="1:10" x14ac:dyDescent="0.25">
      <c r="A47" s="8"/>
      <c r="B47" s="8"/>
      <c r="C47" s="8"/>
      <c r="D47" s="8"/>
      <c r="E47" s="8"/>
      <c r="F47" s="8"/>
      <c r="G47" s="8"/>
      <c r="H47" s="8"/>
    </row>
    <row r="48" spans="1:10"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row r="215" spans="1:8" x14ac:dyDescent="0.25">
      <c r="A215" s="8"/>
      <c r="B215" s="8"/>
      <c r="C215" s="8"/>
      <c r="D215" s="8"/>
      <c r="E215" s="8"/>
      <c r="F215" s="8"/>
      <c r="G215" s="8"/>
      <c r="H215" s="8"/>
    </row>
    <row r="216" spans="1:8" x14ac:dyDescent="0.25">
      <c r="A216" s="8"/>
      <c r="B216" s="8"/>
      <c r="C216" s="8"/>
      <c r="D216" s="8"/>
      <c r="E216" s="8"/>
      <c r="F216" s="8"/>
      <c r="G216" s="8"/>
      <c r="H216" s="8"/>
    </row>
    <row r="217" spans="1:8" x14ac:dyDescent="0.25">
      <c r="A217" s="8"/>
      <c r="B217" s="8"/>
      <c r="C217" s="8"/>
      <c r="D217" s="8"/>
      <c r="E217" s="8"/>
      <c r="F217" s="8"/>
      <c r="G217" s="8"/>
      <c r="H217" s="8"/>
    </row>
    <row r="218" spans="1:8" x14ac:dyDescent="0.25">
      <c r="A218" s="8"/>
      <c r="B218" s="8"/>
      <c r="C218" s="8"/>
      <c r="D218" s="8"/>
      <c r="E218" s="8"/>
      <c r="F218" s="8"/>
      <c r="G218" s="8"/>
      <c r="H218" s="8"/>
    </row>
    <row r="219" spans="1:8" x14ac:dyDescent="0.25">
      <c r="A219" s="8"/>
      <c r="B219" s="8"/>
      <c r="C219" s="8"/>
      <c r="D219" s="8"/>
      <c r="E219" s="8"/>
      <c r="F219" s="8"/>
      <c r="G219" s="8"/>
      <c r="H219" s="8"/>
    </row>
    <row r="220" spans="1:8" x14ac:dyDescent="0.25">
      <c r="A220" s="8"/>
      <c r="B220" s="8"/>
      <c r="C220" s="8"/>
      <c r="D220" s="8"/>
      <c r="E220" s="8"/>
      <c r="F220" s="8"/>
      <c r="G220" s="8"/>
      <c r="H220" s="8"/>
    </row>
  </sheetData>
  <sheetProtection sheet="1" objects="1" scenarios="1" formatCells="0" formatColumns="0" formatRows="0" insertRows="0" deleteRows="0"/>
  <mergeCells count="24">
    <mergeCell ref="D15:E15"/>
    <mergeCell ref="B1:G1"/>
    <mergeCell ref="D14:E14"/>
    <mergeCell ref="F34:G34"/>
    <mergeCell ref="F28:G28"/>
    <mergeCell ref="D17:E17"/>
    <mergeCell ref="F16:G16"/>
    <mergeCell ref="B31:H31"/>
    <mergeCell ref="F32:G32"/>
    <mergeCell ref="B27:H27"/>
    <mergeCell ref="D6:E6"/>
    <mergeCell ref="D7:E7"/>
    <mergeCell ref="D8:E8"/>
    <mergeCell ref="B2:H2"/>
    <mergeCell ref="F4:G4"/>
    <mergeCell ref="B4:C5"/>
    <mergeCell ref="H4:H5"/>
    <mergeCell ref="D4:E5"/>
    <mergeCell ref="D9:E9"/>
    <mergeCell ref="D10:E10"/>
    <mergeCell ref="F13:G13"/>
    <mergeCell ref="D11:E11"/>
    <mergeCell ref="D12:E12"/>
    <mergeCell ref="D13:E13"/>
  </mergeCells>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34"/>
  <sheetViews>
    <sheetView zoomScaleNormal="100" workbookViewId="0"/>
  </sheetViews>
  <sheetFormatPr defaultRowHeight="15" x14ac:dyDescent="0.25"/>
  <cols>
    <col min="1" max="1" width="2.85546875" style="8" customWidth="1"/>
    <col min="2"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3">
      <c r="B1" s="613" t="s">
        <v>249</v>
      </c>
      <c r="C1" s="613"/>
      <c r="D1" s="613"/>
      <c r="E1" s="613"/>
      <c r="F1" s="613"/>
      <c r="G1" s="613"/>
      <c r="H1" s="613"/>
      <c r="I1" s="154">
        <f>+'Section A'!D3</f>
        <v>0</v>
      </c>
    </row>
    <row r="2" spans="2:23" ht="79.5" customHeight="1" x14ac:dyDescent="0.25">
      <c r="B2" s="628" t="s">
        <v>340</v>
      </c>
      <c r="C2" s="628"/>
      <c r="D2" s="628"/>
      <c r="E2" s="628"/>
      <c r="F2" s="628"/>
      <c r="G2" s="628"/>
      <c r="H2" s="628"/>
      <c r="I2" s="628"/>
      <c r="J2" s="29"/>
      <c r="K2" s="29"/>
    </row>
    <row r="3" spans="2:23" x14ac:dyDescent="0.25">
      <c r="C3" s="29"/>
      <c r="D3" s="29"/>
      <c r="E3" s="29"/>
      <c r="F3" s="29"/>
      <c r="G3" s="29"/>
      <c r="H3" s="29"/>
      <c r="I3" s="29"/>
      <c r="J3" s="29"/>
      <c r="K3" s="29"/>
    </row>
    <row r="4" spans="2:23" x14ac:dyDescent="0.25">
      <c r="B4" s="620" t="s">
        <v>55</v>
      </c>
      <c r="C4" s="620" t="s">
        <v>56</v>
      </c>
      <c r="D4" s="631" t="s">
        <v>42</v>
      </c>
      <c r="E4" s="631"/>
      <c r="F4" s="631"/>
      <c r="G4" s="631"/>
      <c r="H4" s="631"/>
      <c r="I4" s="620" t="s">
        <v>48</v>
      </c>
      <c r="J4" s="29"/>
      <c r="K4" s="29"/>
    </row>
    <row r="5" spans="2:23" x14ac:dyDescent="0.25">
      <c r="B5" s="620"/>
      <c r="C5" s="620"/>
      <c r="D5" s="119" t="s">
        <v>57</v>
      </c>
      <c r="E5" s="119" t="s">
        <v>58</v>
      </c>
      <c r="F5" s="119" t="s">
        <v>59</v>
      </c>
      <c r="G5" s="119" t="s">
        <v>60</v>
      </c>
      <c r="H5" s="119" t="s">
        <v>61</v>
      </c>
      <c r="I5" s="620"/>
      <c r="J5" s="29"/>
      <c r="K5" s="29"/>
    </row>
    <row r="6" spans="2:23" s="327" customFormat="1" x14ac:dyDescent="0.25">
      <c r="B6" s="357"/>
      <c r="C6" s="357"/>
      <c r="D6" s="357"/>
      <c r="E6" s="356"/>
      <c r="F6" s="358"/>
      <c r="G6" s="358"/>
      <c r="H6" s="358"/>
      <c r="I6" s="323">
        <f>ROUND(+E6*F6*G6*H6,2)</f>
        <v>0</v>
      </c>
      <c r="J6" s="389"/>
      <c r="K6" s="389"/>
    </row>
    <row r="7" spans="2:23" s="327" customFormat="1" x14ac:dyDescent="0.25">
      <c r="B7" s="357"/>
      <c r="C7" s="357"/>
      <c r="D7" s="357"/>
      <c r="E7" s="356"/>
      <c r="F7" s="358"/>
      <c r="G7" s="358"/>
      <c r="H7" s="358"/>
      <c r="I7" s="323">
        <f>ROUND(+E7*F7*G7*H7,2)</f>
        <v>0</v>
      </c>
      <c r="J7" s="320"/>
      <c r="K7" s="320"/>
    </row>
    <row r="8" spans="2:23" s="327" customFormat="1" x14ac:dyDescent="0.25">
      <c r="B8" s="357"/>
      <c r="C8" s="357"/>
      <c r="D8" s="357"/>
      <c r="E8" s="356"/>
      <c r="F8" s="358"/>
      <c r="G8" s="358"/>
      <c r="H8" s="358"/>
      <c r="I8" s="323">
        <f>ROUND(+E8*F8*G8*H8,2)</f>
        <v>0</v>
      </c>
      <c r="K8" s="320"/>
    </row>
    <row r="9" spans="2:23" s="327" customFormat="1" ht="17.25" x14ac:dyDescent="0.4">
      <c r="B9" s="357"/>
      <c r="C9" s="357"/>
      <c r="D9" s="357"/>
      <c r="E9" s="356"/>
      <c r="F9" s="358"/>
      <c r="G9" s="358"/>
      <c r="H9" s="358"/>
      <c r="I9" s="326">
        <f>ROUND(+E9*F9*G9*H9,2)</f>
        <v>0</v>
      </c>
      <c r="K9" s="320"/>
    </row>
    <row r="10" spans="2:23" s="327" customFormat="1" x14ac:dyDescent="0.25">
      <c r="E10" s="329"/>
      <c r="G10" s="632" t="s">
        <v>54</v>
      </c>
      <c r="H10" s="632"/>
      <c r="I10" s="323">
        <f>ROUND(SUM(I6:I9),2)</f>
        <v>0</v>
      </c>
      <c r="K10" s="328" t="s">
        <v>352</v>
      </c>
      <c r="P10" s="319"/>
      <c r="Q10" s="320"/>
      <c r="R10" s="320"/>
      <c r="S10" s="320"/>
      <c r="T10" s="320"/>
      <c r="U10" s="320"/>
      <c r="V10" s="320"/>
      <c r="W10" s="320"/>
    </row>
    <row r="11" spans="2:23" s="327" customFormat="1" x14ac:dyDescent="0.25">
      <c r="E11" s="329"/>
      <c r="I11" s="329"/>
      <c r="K11" s="320"/>
      <c r="P11" s="633"/>
      <c r="Q11" s="633"/>
      <c r="R11" s="319"/>
      <c r="S11" s="319"/>
      <c r="T11" s="633"/>
      <c r="U11" s="633"/>
      <c r="V11" s="320"/>
      <c r="W11" s="319"/>
    </row>
    <row r="12" spans="2:23" s="327" customFormat="1" ht="17.25" x14ac:dyDescent="0.4">
      <c r="B12" s="357"/>
      <c r="C12" s="357"/>
      <c r="D12" s="357"/>
      <c r="E12" s="356"/>
      <c r="F12" s="358"/>
      <c r="G12" s="358"/>
      <c r="H12" s="358"/>
      <c r="I12" s="326">
        <f>ROUND(+E12*F12*G12*H12,2)</f>
        <v>0</v>
      </c>
      <c r="K12" s="320"/>
      <c r="P12" s="634"/>
      <c r="Q12" s="635"/>
      <c r="R12" s="411"/>
      <c r="S12" s="411"/>
      <c r="T12" s="636"/>
      <c r="U12" s="636"/>
      <c r="V12" s="320"/>
      <c r="W12" s="407"/>
    </row>
    <row r="13" spans="2:23" s="327" customFormat="1" x14ac:dyDescent="0.25">
      <c r="E13" s="329"/>
      <c r="G13" s="615" t="s">
        <v>325</v>
      </c>
      <c r="H13" s="615"/>
      <c r="I13" s="323">
        <f>ROUND(+I12,2)</f>
        <v>0</v>
      </c>
      <c r="K13" s="328" t="s">
        <v>353</v>
      </c>
      <c r="P13" s="637"/>
      <c r="Q13" s="637"/>
      <c r="R13" s="412"/>
      <c r="S13" s="411"/>
      <c r="T13" s="630"/>
      <c r="U13" s="630"/>
      <c r="V13" s="320"/>
      <c r="W13" s="407"/>
    </row>
    <row r="14" spans="2:23" s="327" customFormat="1" x14ac:dyDescent="0.25">
      <c r="E14" s="329"/>
      <c r="I14" s="329"/>
      <c r="K14" s="320"/>
      <c r="P14" s="413"/>
      <c r="Q14" s="413"/>
      <c r="R14" s="412"/>
      <c r="S14" s="411"/>
      <c r="T14" s="630"/>
      <c r="U14" s="630"/>
      <c r="V14" s="320"/>
      <c r="W14" s="407"/>
    </row>
    <row r="15" spans="2:23" s="327" customFormat="1" ht="17.25" x14ac:dyDescent="0.4">
      <c r="B15" s="357"/>
      <c r="C15" s="357"/>
      <c r="D15" s="357"/>
      <c r="E15" s="356"/>
      <c r="F15" s="358"/>
      <c r="G15" s="358"/>
      <c r="H15" s="358"/>
      <c r="I15" s="326">
        <f>ROUND(+E15*F15*G15*H15,2)</f>
        <v>0</v>
      </c>
      <c r="K15" s="320"/>
      <c r="P15" s="413"/>
      <c r="Q15" s="413"/>
      <c r="R15" s="412"/>
      <c r="S15" s="411"/>
      <c r="T15" s="630"/>
      <c r="U15" s="630"/>
      <c r="V15" s="320"/>
      <c r="W15" s="407"/>
    </row>
    <row r="16" spans="2:23" s="327" customFormat="1" x14ac:dyDescent="0.25">
      <c r="B16" s="320"/>
      <c r="C16" s="320"/>
      <c r="D16" s="325"/>
      <c r="E16" s="414"/>
      <c r="F16" s="320"/>
      <c r="G16" s="615" t="s">
        <v>326</v>
      </c>
      <c r="H16" s="615"/>
      <c r="I16" s="323">
        <f>ROUND(+I15,2)</f>
        <v>0</v>
      </c>
      <c r="J16" s="415"/>
      <c r="K16" s="328" t="s">
        <v>354</v>
      </c>
      <c r="P16" s="413"/>
      <c r="Q16" s="413"/>
      <c r="R16" s="412"/>
      <c r="S16" s="411"/>
      <c r="T16" s="630"/>
      <c r="U16" s="630"/>
      <c r="V16" s="320"/>
      <c r="W16" s="407"/>
    </row>
    <row r="17" spans="2:11" s="327" customFormat="1" x14ac:dyDescent="0.25">
      <c r="E17" s="329"/>
      <c r="I17" s="375"/>
      <c r="K17" s="324"/>
    </row>
    <row r="18" spans="2:11" s="327" customFormat="1" x14ac:dyDescent="0.25">
      <c r="B18" s="354" t="s">
        <v>62</v>
      </c>
      <c r="C18" s="331"/>
      <c r="D18" s="331"/>
      <c r="E18" s="331"/>
      <c r="F18" s="331"/>
      <c r="G18" s="331"/>
      <c r="H18" s="331"/>
      <c r="I18" s="390"/>
      <c r="K18" s="328" t="s">
        <v>347</v>
      </c>
    </row>
    <row r="19" spans="2:11" s="327" customFormat="1" x14ac:dyDescent="0.25">
      <c r="B19" s="379"/>
      <c r="C19" s="334"/>
      <c r="D19" s="334"/>
      <c r="E19" s="334"/>
      <c r="F19" s="334"/>
      <c r="G19" s="334"/>
      <c r="H19" s="334"/>
      <c r="I19" s="416"/>
      <c r="K19" s="324"/>
    </row>
    <row r="20" spans="2:11" s="327" customFormat="1" x14ac:dyDescent="0.25">
      <c r="B20" s="337"/>
      <c r="C20" s="335"/>
      <c r="D20" s="335"/>
      <c r="E20" s="335"/>
      <c r="F20" s="335"/>
      <c r="G20" s="335"/>
      <c r="H20" s="335"/>
      <c r="I20" s="391"/>
      <c r="K20" s="324"/>
    </row>
    <row r="21" spans="2:11" s="327" customFormat="1" x14ac:dyDescent="0.25">
      <c r="B21" s="337"/>
      <c r="C21" s="335"/>
      <c r="D21" s="335"/>
      <c r="E21" s="335"/>
      <c r="F21" s="335"/>
      <c r="G21" s="335"/>
      <c r="H21" s="335"/>
      <c r="I21" s="392"/>
      <c r="K21" s="324"/>
    </row>
    <row r="22" spans="2:11" s="327" customFormat="1" x14ac:dyDescent="0.25">
      <c r="B22" s="337"/>
      <c r="C22" s="335"/>
      <c r="D22" s="335"/>
      <c r="E22" s="335"/>
      <c r="F22" s="335"/>
      <c r="G22" s="335"/>
      <c r="H22" s="335"/>
      <c r="I22" s="392"/>
      <c r="K22" s="324"/>
    </row>
    <row r="23" spans="2:11" s="327" customFormat="1" x14ac:dyDescent="0.25">
      <c r="B23" s="338"/>
      <c r="C23" s="339"/>
      <c r="D23" s="339"/>
      <c r="E23" s="339"/>
      <c r="F23" s="340"/>
      <c r="G23" s="341"/>
      <c r="H23" s="353" t="s">
        <v>298</v>
      </c>
      <c r="I23" s="352">
        <f>ROUND(+I10,2)</f>
        <v>0</v>
      </c>
      <c r="K23" s="328" t="s">
        <v>355</v>
      </c>
    </row>
    <row r="24" spans="2:11" s="327" customFormat="1" x14ac:dyDescent="0.25"/>
    <row r="25" spans="2:11" s="327" customFormat="1" x14ac:dyDescent="0.25"/>
    <row r="26" spans="2:11" s="327" customFormat="1" x14ac:dyDescent="0.25">
      <c r="B26" s="354" t="s">
        <v>63</v>
      </c>
      <c r="C26" s="342"/>
      <c r="D26" s="343"/>
      <c r="E26" s="343"/>
      <c r="F26" s="343"/>
      <c r="G26" s="343"/>
      <c r="H26" s="343"/>
      <c r="I26" s="393"/>
      <c r="K26" s="328" t="s">
        <v>347</v>
      </c>
    </row>
    <row r="27" spans="2:11" s="327" customFormat="1" x14ac:dyDescent="0.25">
      <c r="B27" s="333"/>
      <c r="C27" s="345"/>
      <c r="D27" s="345"/>
      <c r="E27" s="345"/>
      <c r="F27" s="345"/>
      <c r="G27" s="345"/>
      <c r="H27" s="345"/>
      <c r="I27" s="392"/>
      <c r="K27" s="324"/>
    </row>
    <row r="28" spans="2:11" s="327" customFormat="1" x14ac:dyDescent="0.25">
      <c r="B28" s="347"/>
      <c r="C28" s="348"/>
      <c r="D28" s="348"/>
      <c r="E28" s="348"/>
      <c r="F28" s="340"/>
      <c r="G28" s="349"/>
      <c r="H28" s="351" t="s">
        <v>327</v>
      </c>
      <c r="I28" s="352">
        <f>ROUND(+I13,2)</f>
        <v>0</v>
      </c>
      <c r="K28" s="328" t="s">
        <v>356</v>
      </c>
    </row>
    <row r="29" spans="2:11" s="327" customFormat="1" x14ac:dyDescent="0.25">
      <c r="H29" s="350"/>
      <c r="K29" s="324"/>
    </row>
    <row r="30" spans="2:11" s="327" customFormat="1" x14ac:dyDescent="0.25">
      <c r="B30" s="354" t="s">
        <v>63</v>
      </c>
      <c r="C30" s="342"/>
      <c r="D30" s="343"/>
      <c r="E30" s="343"/>
      <c r="F30" s="343"/>
      <c r="G30" s="343"/>
      <c r="H30" s="343"/>
      <c r="I30" s="393"/>
      <c r="K30" s="328" t="s">
        <v>347</v>
      </c>
    </row>
    <row r="31" spans="2:11" s="327" customFormat="1" x14ac:dyDescent="0.25">
      <c r="B31" s="333"/>
      <c r="C31" s="345"/>
      <c r="D31" s="345"/>
      <c r="E31" s="345"/>
      <c r="F31" s="345"/>
      <c r="G31" s="345"/>
      <c r="H31" s="345"/>
      <c r="I31" s="392"/>
      <c r="K31" s="324"/>
    </row>
    <row r="32" spans="2:11" s="327" customFormat="1" x14ac:dyDescent="0.25">
      <c r="B32" s="347"/>
      <c r="C32" s="348"/>
      <c r="D32" s="348"/>
      <c r="E32" s="348"/>
      <c r="F32" s="340"/>
      <c r="G32" s="349"/>
      <c r="H32" s="351" t="s">
        <v>328</v>
      </c>
      <c r="I32" s="352">
        <f>ROUND(+I16,2)</f>
        <v>0</v>
      </c>
      <c r="K32" s="328" t="s">
        <v>357</v>
      </c>
    </row>
    <row r="33" spans="7:11" s="137" customFormat="1" x14ac:dyDescent="0.25">
      <c r="H33" s="32"/>
      <c r="K33" s="206"/>
    </row>
    <row r="34" spans="7:11" x14ac:dyDescent="0.25">
      <c r="G34" s="619" t="s">
        <v>285</v>
      </c>
      <c r="H34" s="619"/>
      <c r="I34" s="177">
        <f>ROUND(+I23+I28+I32,2)</f>
        <v>0</v>
      </c>
      <c r="K34" s="207" t="s">
        <v>358</v>
      </c>
    </row>
  </sheetData>
  <sheetProtection sheet="1" objects="1" scenarios="1" formatCells="0" formatColumns="0" formatRows="0" insertRows="0" deleteRows="0"/>
  <mergeCells count="17">
    <mergeCell ref="P13:Q13"/>
    <mergeCell ref="T13:U14"/>
    <mergeCell ref="G13:H13"/>
    <mergeCell ref="G16:H16"/>
    <mergeCell ref="B1:H1"/>
    <mergeCell ref="G34:H34"/>
    <mergeCell ref="T15:U16"/>
    <mergeCell ref="B2:I2"/>
    <mergeCell ref="B4:B5"/>
    <mergeCell ref="C4:C5"/>
    <mergeCell ref="I4:I5"/>
    <mergeCell ref="D4:H4"/>
    <mergeCell ref="G10:H10"/>
    <mergeCell ref="P11:Q11"/>
    <mergeCell ref="T11:U11"/>
    <mergeCell ref="P12:Q12"/>
    <mergeCell ref="T12:U12"/>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32"/>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642" t="s">
        <v>249</v>
      </c>
      <c r="B1" s="642"/>
      <c r="C1" s="642"/>
      <c r="D1" s="642"/>
      <c r="E1" s="642"/>
      <c r="F1" s="642"/>
      <c r="G1" s="265">
        <f>+'Section A'!D3</f>
        <v>0</v>
      </c>
    </row>
    <row r="2" spans="1:9" ht="93.75" customHeight="1" x14ac:dyDescent="0.25">
      <c r="A2" s="646" t="s">
        <v>254</v>
      </c>
      <c r="B2" s="646"/>
      <c r="C2" s="646"/>
      <c r="D2" s="646"/>
      <c r="E2" s="646"/>
      <c r="F2" s="646"/>
      <c r="G2" s="646"/>
      <c r="H2" s="29"/>
      <c r="I2" s="29"/>
    </row>
    <row r="3" spans="1:9" ht="9" customHeight="1" x14ac:dyDescent="0.25">
      <c r="A3" s="266"/>
      <c r="B3" s="266"/>
      <c r="C3" s="266"/>
      <c r="D3" s="266"/>
      <c r="E3" s="266"/>
      <c r="F3" s="266"/>
      <c r="G3" s="266"/>
      <c r="H3" s="29"/>
      <c r="I3" s="29"/>
    </row>
    <row r="4" spans="1:9" ht="25.5" customHeight="1" x14ac:dyDescent="0.25">
      <c r="A4" s="647" t="s">
        <v>7</v>
      </c>
      <c r="B4" s="647"/>
      <c r="C4" s="647"/>
      <c r="D4" s="647"/>
      <c r="E4" s="647" t="s">
        <v>5</v>
      </c>
      <c r="F4" s="647"/>
      <c r="G4" s="647" t="s">
        <v>6</v>
      </c>
      <c r="H4" s="29"/>
      <c r="I4" s="29"/>
    </row>
    <row r="5" spans="1:9" x14ac:dyDescent="0.25">
      <c r="A5" s="647"/>
      <c r="B5" s="647"/>
      <c r="C5" s="647"/>
      <c r="D5" s="647"/>
      <c r="E5" s="267" t="s">
        <v>64</v>
      </c>
      <c r="F5" s="267" t="s">
        <v>6</v>
      </c>
      <c r="G5" s="647"/>
      <c r="H5" s="29"/>
      <c r="I5" s="29"/>
    </row>
    <row r="6" spans="1:9" x14ac:dyDescent="0.25">
      <c r="A6" s="648"/>
      <c r="B6" s="648"/>
      <c r="C6" s="648"/>
      <c r="D6" s="648"/>
      <c r="E6" s="266"/>
      <c r="F6" s="268"/>
      <c r="G6" s="269"/>
      <c r="H6" s="29"/>
      <c r="I6" s="29"/>
    </row>
    <row r="7" spans="1:9" ht="15" customHeight="1" x14ac:dyDescent="0.4">
      <c r="A7" s="638"/>
      <c r="B7" s="638"/>
      <c r="C7" s="638"/>
      <c r="D7" s="638"/>
      <c r="E7" s="270"/>
      <c r="F7" s="271"/>
      <c r="G7" s="272">
        <f>ROUND(+E7*F7,2)</f>
        <v>0</v>
      </c>
      <c r="H7" s="29"/>
      <c r="I7" s="29"/>
    </row>
    <row r="8" spans="1:9" x14ac:dyDescent="0.25">
      <c r="A8" s="638"/>
      <c r="B8" s="638"/>
      <c r="C8" s="638"/>
      <c r="D8" s="638"/>
      <c r="E8" s="644" t="s">
        <v>54</v>
      </c>
      <c r="F8" s="644"/>
      <c r="G8" s="269">
        <f>ROUND(+G7,2)</f>
        <v>0</v>
      </c>
      <c r="H8" s="17"/>
      <c r="I8" s="213" t="s">
        <v>359</v>
      </c>
    </row>
    <row r="9" spans="1:9" x14ac:dyDescent="0.25">
      <c r="A9" s="638"/>
      <c r="B9" s="638"/>
      <c r="C9" s="638"/>
      <c r="D9" s="638"/>
      <c r="E9" s="273"/>
      <c r="F9" s="274"/>
      <c r="G9" s="274"/>
      <c r="H9" s="17"/>
      <c r="I9" s="210"/>
    </row>
    <row r="10" spans="1:9" ht="17.25" x14ac:dyDescent="0.4">
      <c r="A10" s="638"/>
      <c r="B10" s="638"/>
      <c r="C10" s="638"/>
      <c r="D10" s="638"/>
      <c r="E10" s="270"/>
      <c r="F10" s="271"/>
      <c r="G10" s="272">
        <f>ROUND(+E10*F10,2)</f>
        <v>0</v>
      </c>
      <c r="H10" s="33"/>
      <c r="I10" s="211"/>
    </row>
    <row r="11" spans="1:9" x14ac:dyDescent="0.25">
      <c r="A11" s="638"/>
      <c r="B11" s="638"/>
      <c r="C11" s="638"/>
      <c r="D11" s="638"/>
      <c r="E11" s="643" t="s">
        <v>325</v>
      </c>
      <c r="F11" s="643"/>
      <c r="G11" s="269">
        <f>ROUND(+G10,2)</f>
        <v>0</v>
      </c>
      <c r="H11" s="33"/>
      <c r="I11" s="213" t="s">
        <v>360</v>
      </c>
    </row>
    <row r="12" spans="1:9" x14ac:dyDescent="0.25">
      <c r="A12" s="638"/>
      <c r="B12" s="638"/>
      <c r="C12" s="638"/>
      <c r="D12" s="638"/>
      <c r="E12" s="275"/>
      <c r="F12" s="276"/>
      <c r="G12" s="277"/>
      <c r="H12" s="33"/>
      <c r="I12" s="212"/>
    </row>
    <row r="13" spans="1:9" s="137" customFormat="1" ht="17.25" x14ac:dyDescent="0.4">
      <c r="A13" s="638"/>
      <c r="B13" s="638"/>
      <c r="C13" s="638"/>
      <c r="D13" s="638"/>
      <c r="E13" s="270"/>
      <c r="F13" s="271"/>
      <c r="G13" s="272">
        <f>ROUND(+E13*F13,2)</f>
        <v>0</v>
      </c>
      <c r="H13" s="33"/>
      <c r="I13" s="212"/>
    </row>
    <row r="14" spans="1:9" x14ac:dyDescent="0.25">
      <c r="A14" s="638"/>
      <c r="B14" s="638"/>
      <c r="C14" s="638"/>
      <c r="D14" s="638"/>
      <c r="E14" s="643" t="s">
        <v>326</v>
      </c>
      <c r="F14" s="643"/>
      <c r="G14" s="269">
        <f>ROUND(+G13,2)</f>
        <v>0</v>
      </c>
      <c r="I14" s="213" t="s">
        <v>361</v>
      </c>
    </row>
    <row r="15" spans="1:9" x14ac:dyDescent="0.25">
      <c r="A15" s="638"/>
      <c r="B15" s="638"/>
      <c r="C15" s="638"/>
      <c r="D15" s="638"/>
      <c r="E15" s="278"/>
      <c r="F15" s="279"/>
      <c r="G15" s="280"/>
      <c r="I15" s="208"/>
    </row>
    <row r="16" spans="1:9" x14ac:dyDescent="0.25">
      <c r="A16" s="638"/>
      <c r="B16" s="638"/>
      <c r="C16" s="638"/>
      <c r="D16" s="638"/>
      <c r="E16" s="278"/>
      <c r="F16" s="279"/>
      <c r="G16" s="280"/>
      <c r="I16" s="208"/>
    </row>
    <row r="17" spans="1:9" x14ac:dyDescent="0.25">
      <c r="A17" s="278"/>
      <c r="B17" s="278"/>
      <c r="C17" s="278"/>
      <c r="D17" s="278"/>
      <c r="E17" s="278"/>
      <c r="F17" s="279"/>
      <c r="G17" s="280"/>
      <c r="I17" s="208"/>
    </row>
    <row r="18" spans="1:9" x14ac:dyDescent="0.25">
      <c r="A18" s="281" t="s">
        <v>65</v>
      </c>
      <c r="B18" s="282"/>
      <c r="C18" s="282"/>
      <c r="D18" s="282"/>
      <c r="E18" s="282"/>
      <c r="F18" s="282"/>
      <c r="G18" s="283"/>
      <c r="H18" s="26"/>
      <c r="I18" s="213" t="s">
        <v>347</v>
      </c>
    </row>
    <row r="19" spans="1:9" ht="20.25" customHeight="1" x14ac:dyDescent="0.25">
      <c r="A19" s="639"/>
      <c r="B19" s="640"/>
      <c r="C19" s="640"/>
      <c r="D19" s="640"/>
      <c r="E19" s="640"/>
      <c r="F19" s="640"/>
      <c r="G19" s="641"/>
      <c r="H19" s="26"/>
      <c r="I19" s="208"/>
    </row>
    <row r="20" spans="1:9" x14ac:dyDescent="0.25">
      <c r="A20" s="284"/>
      <c r="B20" s="285"/>
      <c r="C20" s="285"/>
      <c r="D20" s="285"/>
      <c r="E20" s="285"/>
      <c r="F20" s="285"/>
      <c r="G20" s="286"/>
      <c r="I20" s="208"/>
    </row>
    <row r="21" spans="1:9" x14ac:dyDescent="0.25">
      <c r="A21" s="287"/>
      <c r="B21" s="288"/>
      <c r="C21" s="288"/>
      <c r="D21" s="288"/>
      <c r="E21" s="289"/>
      <c r="F21" s="290" t="s">
        <v>298</v>
      </c>
      <c r="G21" s="291">
        <f>ROUND(+G8,2)</f>
        <v>0</v>
      </c>
      <c r="I21" s="213" t="s">
        <v>362</v>
      </c>
    </row>
    <row r="22" spans="1:9" x14ac:dyDescent="0.25">
      <c r="A22" s="278"/>
      <c r="B22" s="278"/>
      <c r="C22" s="278"/>
      <c r="D22" s="278"/>
      <c r="E22" s="278"/>
      <c r="F22" s="278"/>
      <c r="G22" s="278"/>
      <c r="I22" s="209"/>
    </row>
    <row r="23" spans="1:9" x14ac:dyDescent="0.25">
      <c r="A23" s="278"/>
      <c r="B23" s="278"/>
      <c r="C23" s="278"/>
      <c r="D23" s="278"/>
      <c r="E23" s="278"/>
      <c r="F23" s="278"/>
      <c r="G23" s="278"/>
      <c r="I23" s="209"/>
    </row>
    <row r="24" spans="1:9" x14ac:dyDescent="0.25">
      <c r="A24" s="281" t="s">
        <v>299</v>
      </c>
      <c r="B24" s="292"/>
      <c r="C24" s="293"/>
      <c r="D24" s="293"/>
      <c r="E24" s="293"/>
      <c r="F24" s="293"/>
      <c r="G24" s="294"/>
      <c r="I24" s="213" t="s">
        <v>347</v>
      </c>
    </row>
    <row r="25" spans="1:9" x14ac:dyDescent="0.25">
      <c r="A25" s="639"/>
      <c r="B25" s="640"/>
      <c r="C25" s="640"/>
      <c r="D25" s="640"/>
      <c r="E25" s="640"/>
      <c r="F25" s="640"/>
      <c r="G25" s="641"/>
      <c r="I25" s="208"/>
    </row>
    <row r="26" spans="1:9" x14ac:dyDescent="0.25">
      <c r="A26" s="295"/>
      <c r="B26" s="296"/>
      <c r="C26" s="296"/>
      <c r="D26" s="296"/>
      <c r="E26" s="289"/>
      <c r="F26" s="297" t="s">
        <v>327</v>
      </c>
      <c r="G26" s="291">
        <f>ROUND(+G11,2)</f>
        <v>0</v>
      </c>
      <c r="I26" s="213" t="s">
        <v>363</v>
      </c>
    </row>
    <row r="27" spans="1:9" x14ac:dyDescent="0.25">
      <c r="A27" s="278"/>
      <c r="B27" s="278"/>
      <c r="C27" s="278"/>
      <c r="D27" s="278"/>
      <c r="E27" s="278"/>
      <c r="F27" s="278"/>
      <c r="G27" s="298"/>
      <c r="I27" s="208"/>
    </row>
    <row r="28" spans="1:9" s="137" customFormat="1" x14ac:dyDescent="0.25">
      <c r="A28" s="281" t="s">
        <v>300</v>
      </c>
      <c r="B28" s="292"/>
      <c r="C28" s="293"/>
      <c r="D28" s="293"/>
      <c r="E28" s="293"/>
      <c r="F28" s="293"/>
      <c r="G28" s="294"/>
      <c r="I28" s="213" t="s">
        <v>347</v>
      </c>
    </row>
    <row r="29" spans="1:9" s="137" customFormat="1" x14ac:dyDescent="0.25">
      <c r="A29" s="639"/>
      <c r="B29" s="640"/>
      <c r="C29" s="640"/>
      <c r="D29" s="640"/>
      <c r="E29" s="640"/>
      <c r="F29" s="640"/>
      <c r="G29" s="641"/>
      <c r="I29" s="209"/>
    </row>
    <row r="30" spans="1:9" s="137" customFormat="1" x14ac:dyDescent="0.25">
      <c r="A30" s="295"/>
      <c r="B30" s="296"/>
      <c r="C30" s="296"/>
      <c r="D30" s="296"/>
      <c r="E30" s="289"/>
      <c r="F30" s="297" t="s">
        <v>328</v>
      </c>
      <c r="G30" s="291">
        <f>ROUND(+G14,2)</f>
        <v>0</v>
      </c>
      <c r="I30" s="213" t="s">
        <v>364</v>
      </c>
    </row>
    <row r="31" spans="1:9" s="137" customFormat="1" x14ac:dyDescent="0.25">
      <c r="A31" s="278"/>
      <c r="B31" s="278"/>
      <c r="C31" s="278"/>
      <c r="D31" s="278"/>
      <c r="E31" s="278"/>
      <c r="F31" s="278"/>
      <c r="G31" s="298"/>
      <c r="I31" s="209"/>
    </row>
    <row r="32" spans="1:9" x14ac:dyDescent="0.25">
      <c r="A32" s="278"/>
      <c r="B32" s="278"/>
      <c r="C32" s="278"/>
      <c r="D32" s="278"/>
      <c r="E32" s="645" t="s">
        <v>66</v>
      </c>
      <c r="F32" s="645"/>
      <c r="G32" s="269">
        <f>ROUND(G21+G26+G30,2)</f>
        <v>0</v>
      </c>
      <c r="I32" s="213" t="s">
        <v>365</v>
      </c>
    </row>
  </sheetData>
  <sheetProtection sheet="1" objects="1" scenarios="1"/>
  <mergeCells count="23">
    <mergeCell ref="A29:G29"/>
    <mergeCell ref="A1:F1"/>
    <mergeCell ref="E14:F14"/>
    <mergeCell ref="E8:F8"/>
    <mergeCell ref="E32:F32"/>
    <mergeCell ref="A2:G2"/>
    <mergeCell ref="A4:D5"/>
    <mergeCell ref="E4:F4"/>
    <mergeCell ref="G4:G5"/>
    <mergeCell ref="E11:F11"/>
    <mergeCell ref="A7:D7"/>
    <mergeCell ref="A19:G19"/>
    <mergeCell ref="A25:G25"/>
    <mergeCell ref="A6:D6"/>
    <mergeCell ref="A8:D8"/>
    <mergeCell ref="A9:D9"/>
    <mergeCell ref="A10:D10"/>
    <mergeCell ref="A16:D16"/>
    <mergeCell ref="A11:D11"/>
    <mergeCell ref="A12:D12"/>
    <mergeCell ref="A14:D14"/>
    <mergeCell ref="A15:D15"/>
    <mergeCell ref="A13:D13"/>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A35"/>
  <sheetViews>
    <sheetView zoomScaleNormal="100" workbookViewId="0"/>
  </sheetViews>
  <sheetFormatPr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10" ht="29.25" customHeight="1" x14ac:dyDescent="0.25">
      <c r="B1" s="613" t="s">
        <v>249</v>
      </c>
      <c r="C1" s="613"/>
      <c r="D1" s="613"/>
      <c r="E1" s="613"/>
      <c r="F1" s="613"/>
      <c r="G1" s="613"/>
      <c r="H1" s="146">
        <f>+'Section A'!D3</f>
        <v>0</v>
      </c>
    </row>
    <row r="2" spans="2:10" ht="43.5" customHeight="1" x14ac:dyDescent="0.25">
      <c r="B2" s="628" t="s">
        <v>106</v>
      </c>
      <c r="C2" s="628"/>
      <c r="D2" s="628"/>
      <c r="E2" s="628"/>
      <c r="F2" s="628"/>
      <c r="G2" s="628"/>
      <c r="H2" s="628"/>
      <c r="I2" s="29"/>
      <c r="J2" s="29"/>
    </row>
    <row r="3" spans="2:10" ht="15" customHeight="1" x14ac:dyDescent="0.25">
      <c r="B3" s="650" t="s">
        <v>67</v>
      </c>
      <c r="C3" s="650"/>
      <c r="D3" s="650"/>
      <c r="E3" s="650"/>
      <c r="F3" s="650" t="s">
        <v>42</v>
      </c>
      <c r="G3" s="650"/>
      <c r="H3" s="650" t="s">
        <v>48</v>
      </c>
      <c r="I3" s="29"/>
      <c r="J3" s="29"/>
    </row>
    <row r="4" spans="2:10" ht="17.25" customHeight="1" x14ac:dyDescent="0.25">
      <c r="B4" s="650"/>
      <c r="C4" s="650"/>
      <c r="D4" s="650"/>
      <c r="E4" s="650"/>
      <c r="F4" s="121" t="s">
        <v>68</v>
      </c>
      <c r="G4" s="121" t="s">
        <v>48</v>
      </c>
      <c r="H4" s="650"/>
      <c r="I4" s="29"/>
      <c r="J4" s="29"/>
    </row>
    <row r="5" spans="2:10" s="327" customFormat="1" x14ac:dyDescent="0.25">
      <c r="B5" s="651"/>
      <c r="C5" s="651"/>
      <c r="D5" s="651"/>
      <c r="E5" s="651"/>
      <c r="F5" s="320"/>
      <c r="G5" s="320"/>
      <c r="H5" s="323"/>
      <c r="I5" s="320"/>
      <c r="J5" s="320"/>
    </row>
    <row r="6" spans="2:10" s="327" customFormat="1" x14ac:dyDescent="0.25">
      <c r="B6" s="649"/>
      <c r="C6" s="649"/>
      <c r="D6" s="649"/>
      <c r="E6" s="649"/>
      <c r="F6" s="320"/>
      <c r="G6" s="320"/>
      <c r="H6" s="323">
        <f>ROUND(F6*G6,2)</f>
        <v>0</v>
      </c>
      <c r="I6" s="320"/>
      <c r="J6" s="320"/>
    </row>
    <row r="7" spans="2:10" s="327" customFormat="1" x14ac:dyDescent="0.25">
      <c r="B7" s="649"/>
      <c r="C7" s="649"/>
      <c r="D7" s="649"/>
      <c r="E7" s="649"/>
      <c r="F7" s="320"/>
      <c r="G7" s="320"/>
      <c r="H7" s="323">
        <f t="shared" ref="H7:H10" si="0">ROUND(F7*G7,2)</f>
        <v>0</v>
      </c>
    </row>
    <row r="8" spans="2:10" s="327" customFormat="1" x14ac:dyDescent="0.25">
      <c r="B8" s="649"/>
      <c r="C8" s="649"/>
      <c r="D8" s="649"/>
      <c r="E8" s="649"/>
      <c r="F8" s="320"/>
      <c r="G8" s="320"/>
      <c r="H8" s="323">
        <f t="shared" si="0"/>
        <v>0</v>
      </c>
    </row>
    <row r="9" spans="2:10" s="327" customFormat="1" x14ac:dyDescent="0.25">
      <c r="B9" s="649"/>
      <c r="C9" s="649"/>
      <c r="D9" s="649"/>
      <c r="E9" s="649"/>
      <c r="F9" s="320"/>
      <c r="G9" s="320"/>
      <c r="H9" s="323">
        <f t="shared" si="0"/>
        <v>0</v>
      </c>
    </row>
    <row r="10" spans="2:10" s="327" customFormat="1" ht="17.25" x14ac:dyDescent="0.4">
      <c r="B10" s="649"/>
      <c r="C10" s="649"/>
      <c r="D10" s="649"/>
      <c r="E10" s="649"/>
      <c r="F10" s="320"/>
      <c r="G10" s="320"/>
      <c r="H10" s="326">
        <f t="shared" si="0"/>
        <v>0</v>
      </c>
    </row>
    <row r="11" spans="2:10" s="327" customFormat="1" x14ac:dyDescent="0.25">
      <c r="B11" s="649"/>
      <c r="C11" s="649"/>
      <c r="D11" s="649"/>
      <c r="E11" s="649"/>
      <c r="F11" s="632" t="s">
        <v>54</v>
      </c>
      <c r="G11" s="632"/>
      <c r="H11" s="323">
        <f>ROUND(SUM(H6:H10),2)</f>
        <v>0</v>
      </c>
      <c r="J11" s="328" t="s">
        <v>344</v>
      </c>
    </row>
    <row r="12" spans="2:10" s="327" customFormat="1" x14ac:dyDescent="0.25">
      <c r="B12" s="649"/>
      <c r="C12" s="649"/>
      <c r="D12" s="649"/>
      <c r="E12" s="649"/>
      <c r="G12" s="329"/>
      <c r="H12" s="329"/>
      <c r="J12" s="324"/>
    </row>
    <row r="13" spans="2:10" s="327" customFormat="1" ht="17.25" x14ac:dyDescent="0.4">
      <c r="B13" s="649"/>
      <c r="C13" s="649"/>
      <c r="D13" s="649"/>
      <c r="E13" s="649"/>
      <c r="F13" s="320"/>
      <c r="G13" s="320"/>
      <c r="H13" s="326">
        <f>ROUND(F13*G13,2)</f>
        <v>0</v>
      </c>
      <c r="J13" s="324"/>
    </row>
    <row r="14" spans="2:10" s="327" customFormat="1" x14ac:dyDescent="0.25">
      <c r="B14" s="649"/>
      <c r="C14" s="649"/>
      <c r="D14" s="649"/>
      <c r="E14" s="649"/>
      <c r="F14" s="615" t="s">
        <v>325</v>
      </c>
      <c r="G14" s="615"/>
      <c r="H14" s="323">
        <f>ROUND(+H13,2)</f>
        <v>0</v>
      </c>
      <c r="J14" s="328" t="s">
        <v>345</v>
      </c>
    </row>
    <row r="15" spans="2:10" s="327" customFormat="1" x14ac:dyDescent="0.25">
      <c r="G15" s="329"/>
      <c r="H15" s="329"/>
      <c r="J15" s="324"/>
    </row>
    <row r="16" spans="2:10" s="327" customFormat="1" ht="17.25" x14ac:dyDescent="0.4">
      <c r="B16" s="649"/>
      <c r="C16" s="649"/>
      <c r="D16" s="649"/>
      <c r="E16" s="649"/>
      <c r="F16" s="320"/>
      <c r="G16" s="320"/>
      <c r="H16" s="326">
        <f>ROUND(F16*G16,2)</f>
        <v>0</v>
      </c>
      <c r="J16" s="324"/>
    </row>
    <row r="17" spans="2:27" s="327" customFormat="1" x14ac:dyDescent="0.25">
      <c r="F17" s="615" t="s">
        <v>326</v>
      </c>
      <c r="G17" s="615"/>
      <c r="H17" s="323">
        <f>ROUND(+H16,2)</f>
        <v>0</v>
      </c>
      <c r="J17" s="328" t="s">
        <v>346</v>
      </c>
    </row>
    <row r="18" spans="2:27" s="327" customFormat="1" x14ac:dyDescent="0.25">
      <c r="G18" s="329"/>
      <c r="H18" s="329"/>
      <c r="J18" s="324"/>
      <c r="S18" s="325"/>
      <c r="T18" s="325"/>
      <c r="U18" s="325"/>
      <c r="V18" s="325"/>
      <c r="W18" s="636"/>
      <c r="X18" s="636"/>
      <c r="Y18" s="325"/>
      <c r="Z18" s="325"/>
      <c r="AA18" s="407"/>
    </row>
    <row r="19" spans="2:27" s="327" customFormat="1" x14ac:dyDescent="0.25">
      <c r="B19" s="354" t="s">
        <v>69</v>
      </c>
      <c r="C19" s="331"/>
      <c r="D19" s="331"/>
      <c r="E19" s="331"/>
      <c r="F19" s="331"/>
      <c r="G19" s="331"/>
      <c r="H19" s="332"/>
      <c r="J19" s="328" t="s">
        <v>347</v>
      </c>
      <c r="S19" s="635"/>
      <c r="T19" s="635"/>
      <c r="U19" s="325"/>
      <c r="V19" s="325"/>
      <c r="W19" s="634"/>
      <c r="X19" s="634"/>
      <c r="Y19" s="325"/>
      <c r="Z19" s="325"/>
      <c r="AA19" s="408"/>
    </row>
    <row r="20" spans="2:27" s="327" customFormat="1" x14ac:dyDescent="0.25">
      <c r="B20" s="400"/>
      <c r="C20" s="401"/>
      <c r="D20" s="401"/>
      <c r="E20" s="401"/>
      <c r="F20" s="401"/>
      <c r="G20" s="401"/>
      <c r="H20" s="402"/>
      <c r="J20" s="324"/>
      <c r="S20" s="635"/>
      <c r="T20" s="635"/>
      <c r="U20" s="325"/>
      <c r="V20" s="325"/>
      <c r="W20" s="635"/>
      <c r="X20" s="635"/>
      <c r="Y20" s="325"/>
      <c r="Z20" s="325"/>
      <c r="AA20" s="409"/>
    </row>
    <row r="21" spans="2:27" s="327" customFormat="1" ht="16.5" customHeight="1" x14ac:dyDescent="0.25">
      <c r="B21" s="403"/>
      <c r="C21" s="401"/>
      <c r="D21" s="401"/>
      <c r="E21" s="401"/>
      <c r="F21" s="401"/>
      <c r="G21" s="401"/>
      <c r="H21" s="402"/>
      <c r="J21" s="324"/>
      <c r="S21" s="364"/>
      <c r="T21" s="364"/>
      <c r="U21" s="325"/>
      <c r="V21" s="325"/>
      <c r="W21" s="364"/>
      <c r="X21" s="364"/>
      <c r="Y21" s="325"/>
      <c r="Z21" s="325"/>
      <c r="AA21" s="409"/>
    </row>
    <row r="22" spans="2:27" s="327" customFormat="1" x14ac:dyDescent="0.25">
      <c r="B22" s="337"/>
      <c r="C22" s="335"/>
      <c r="D22" s="335"/>
      <c r="E22" s="335"/>
      <c r="F22" s="335"/>
      <c r="G22" s="335"/>
      <c r="H22" s="336"/>
      <c r="J22" s="324"/>
      <c r="S22" s="364"/>
      <c r="T22" s="364"/>
      <c r="U22" s="325"/>
      <c r="V22" s="325"/>
      <c r="W22" s="364"/>
      <c r="X22" s="364"/>
      <c r="Y22" s="325"/>
      <c r="Z22" s="319"/>
      <c r="AA22" s="410"/>
    </row>
    <row r="23" spans="2:27" s="327" customFormat="1" x14ac:dyDescent="0.25">
      <c r="B23" s="337"/>
      <c r="C23" s="335"/>
      <c r="D23" s="335"/>
      <c r="E23" s="335"/>
      <c r="F23" s="335"/>
      <c r="G23" s="335"/>
      <c r="H23" s="336"/>
      <c r="J23" s="324"/>
    </row>
    <row r="24" spans="2:27" s="327" customFormat="1" x14ac:dyDescent="0.25">
      <c r="B24" s="338"/>
      <c r="C24" s="339"/>
      <c r="D24" s="339"/>
      <c r="E24" s="339"/>
      <c r="F24" s="340"/>
      <c r="G24" s="353" t="s">
        <v>298</v>
      </c>
      <c r="H24" s="352">
        <f>ROUND(+H11,2)</f>
        <v>0</v>
      </c>
      <c r="J24" s="328" t="s">
        <v>348</v>
      </c>
    </row>
    <row r="25" spans="2:27" s="327" customFormat="1" x14ac:dyDescent="0.25"/>
    <row r="26" spans="2:27" s="327" customFormat="1" x14ac:dyDescent="0.25"/>
    <row r="27" spans="2:27" s="327" customFormat="1" x14ac:dyDescent="0.25">
      <c r="B27" s="354" t="s">
        <v>301</v>
      </c>
      <c r="C27" s="342"/>
      <c r="D27" s="343"/>
      <c r="E27" s="343"/>
      <c r="F27" s="343"/>
      <c r="G27" s="343"/>
      <c r="H27" s="344"/>
      <c r="J27" s="328" t="s">
        <v>347</v>
      </c>
    </row>
    <row r="28" spans="2:27" s="327" customFormat="1" x14ac:dyDescent="0.25">
      <c r="B28" s="379"/>
      <c r="C28" s="380"/>
      <c r="D28" s="380"/>
      <c r="E28" s="380"/>
      <c r="F28" s="380"/>
      <c r="G28" s="380"/>
      <c r="H28" s="346"/>
      <c r="J28" s="324"/>
    </row>
    <row r="29" spans="2:27" s="327" customFormat="1" x14ac:dyDescent="0.25">
      <c r="B29" s="347"/>
      <c r="C29" s="348"/>
      <c r="D29" s="348"/>
      <c r="E29" s="348"/>
      <c r="F29" s="340"/>
      <c r="G29" s="351" t="s">
        <v>327</v>
      </c>
      <c r="H29" s="352">
        <f>ROUND(+H14,2)</f>
        <v>0</v>
      </c>
      <c r="J29" s="328" t="s">
        <v>349</v>
      </c>
    </row>
    <row r="30" spans="2:27" s="327" customFormat="1" x14ac:dyDescent="0.25">
      <c r="H30" s="350"/>
      <c r="J30" s="324"/>
    </row>
    <row r="31" spans="2:27" s="327" customFormat="1" x14ac:dyDescent="0.25">
      <c r="B31" s="354" t="s">
        <v>302</v>
      </c>
      <c r="C31" s="342"/>
      <c r="D31" s="343"/>
      <c r="E31" s="343"/>
      <c r="F31" s="343"/>
      <c r="G31" s="343"/>
      <c r="H31" s="344"/>
      <c r="J31" s="328" t="s">
        <v>347</v>
      </c>
    </row>
    <row r="32" spans="2:27" s="327" customFormat="1" x14ac:dyDescent="0.25">
      <c r="B32" s="379"/>
      <c r="C32" s="380"/>
      <c r="D32" s="380"/>
      <c r="E32" s="380"/>
      <c r="F32" s="380"/>
      <c r="G32" s="380"/>
      <c r="H32" s="346"/>
      <c r="J32" s="324"/>
    </row>
    <row r="33" spans="2:10" s="327" customFormat="1" x14ac:dyDescent="0.25">
      <c r="B33" s="347"/>
      <c r="C33" s="348"/>
      <c r="D33" s="348"/>
      <c r="E33" s="348"/>
      <c r="F33" s="340"/>
      <c r="G33" s="351" t="s">
        <v>328</v>
      </c>
      <c r="H33" s="352">
        <f>ROUND(+H17,2)</f>
        <v>0</v>
      </c>
      <c r="J33" s="328" t="s">
        <v>350</v>
      </c>
    </row>
    <row r="34" spans="2:10" s="137" customFormat="1" x14ac:dyDescent="0.25">
      <c r="B34" s="27"/>
      <c r="C34" s="27"/>
      <c r="D34" s="27"/>
      <c r="E34" s="27"/>
      <c r="G34" s="141"/>
      <c r="H34" s="142"/>
    </row>
    <row r="35" spans="2:10" x14ac:dyDescent="0.25">
      <c r="F35" s="619" t="s">
        <v>70</v>
      </c>
      <c r="G35" s="619"/>
      <c r="H35" s="177">
        <f>ROUND(+H24+H29+H33,2)</f>
        <v>0</v>
      </c>
      <c r="J35" s="214" t="s">
        <v>351</v>
      </c>
    </row>
  </sheetData>
  <sheetProtection sheet="1" objects="1" scenarios="1" formatCells="0" formatColumns="0" formatRows="0" insertRows="0" deleteRows="0"/>
  <mergeCells count="25">
    <mergeCell ref="B1:G1"/>
    <mergeCell ref="F35:G35"/>
    <mergeCell ref="F11:G11"/>
    <mergeCell ref="F14:G14"/>
    <mergeCell ref="S20:T20"/>
    <mergeCell ref="B2:H2"/>
    <mergeCell ref="B3:E4"/>
    <mergeCell ref="F3:G3"/>
    <mergeCell ref="H3:H4"/>
    <mergeCell ref="B5:E5"/>
    <mergeCell ref="B6:E6"/>
    <mergeCell ref="B7:E7"/>
    <mergeCell ref="B8:E8"/>
    <mergeCell ref="B9:E9"/>
    <mergeCell ref="B10:E10"/>
    <mergeCell ref="B11:E11"/>
    <mergeCell ref="B12:E12"/>
    <mergeCell ref="B13:E13"/>
    <mergeCell ref="B14:E14"/>
    <mergeCell ref="W20:X20"/>
    <mergeCell ref="W18:X18"/>
    <mergeCell ref="S19:T19"/>
    <mergeCell ref="W19:X19"/>
    <mergeCell ref="F17:G17"/>
    <mergeCell ref="B16:E16"/>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6"/>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613" t="s">
        <v>249</v>
      </c>
      <c r="B1" s="613"/>
      <c r="C1" s="613"/>
      <c r="D1" s="613"/>
      <c r="E1" s="613"/>
      <c r="F1" s="613"/>
      <c r="G1" s="146">
        <f>+'Section A'!D3</f>
        <v>0</v>
      </c>
    </row>
    <row r="2" spans="1:9" ht="54.75" customHeight="1" x14ac:dyDescent="0.25">
      <c r="A2" s="652" t="s">
        <v>262</v>
      </c>
      <c r="B2" s="652"/>
      <c r="C2" s="652"/>
      <c r="D2" s="652"/>
      <c r="E2" s="652"/>
      <c r="F2" s="652"/>
      <c r="G2" s="652"/>
      <c r="H2" s="29"/>
    </row>
    <row r="3" spans="1:9" ht="13.5" customHeight="1" x14ac:dyDescent="0.25">
      <c r="A3" s="653" t="s">
        <v>255</v>
      </c>
      <c r="B3" s="654"/>
      <c r="C3" s="654"/>
      <c r="D3" s="654"/>
      <c r="E3" s="654"/>
      <c r="F3" s="654"/>
      <c r="G3" s="654"/>
      <c r="H3" s="29"/>
    </row>
    <row r="4" spans="1:9" ht="90" customHeight="1" x14ac:dyDescent="0.25">
      <c r="A4" s="652" t="s">
        <v>259</v>
      </c>
      <c r="B4" s="652"/>
      <c r="C4" s="652"/>
      <c r="D4" s="652"/>
      <c r="E4" s="652"/>
      <c r="F4" s="652"/>
      <c r="G4" s="652"/>
      <c r="H4" s="29"/>
    </row>
    <row r="5" spans="1:9" ht="8.25" customHeight="1" x14ac:dyDescent="0.25">
      <c r="A5" s="652"/>
      <c r="B5" s="652"/>
      <c r="C5" s="652"/>
      <c r="D5" s="652"/>
      <c r="E5" s="652"/>
      <c r="F5" s="652"/>
      <c r="G5" s="652"/>
      <c r="H5" s="29"/>
    </row>
    <row r="6" spans="1:9" ht="15" customHeight="1" x14ac:dyDescent="0.25">
      <c r="A6" s="650" t="s">
        <v>257</v>
      </c>
      <c r="B6" s="650" t="s">
        <v>258</v>
      </c>
      <c r="C6" s="650" t="s">
        <v>256</v>
      </c>
      <c r="D6" s="650"/>
      <c r="E6" s="650"/>
      <c r="F6" s="650"/>
      <c r="G6" s="650" t="s">
        <v>48</v>
      </c>
      <c r="H6" s="29"/>
    </row>
    <row r="7" spans="1:9" ht="9.75" customHeight="1" x14ac:dyDescent="0.25">
      <c r="A7" s="650"/>
      <c r="B7" s="650"/>
      <c r="C7" s="650"/>
      <c r="D7" s="650"/>
      <c r="E7" s="650"/>
      <c r="F7" s="650"/>
      <c r="G7" s="650"/>
      <c r="H7" s="29"/>
    </row>
    <row r="8" spans="1:9" s="327" customFormat="1" ht="18" customHeight="1" x14ac:dyDescent="0.25">
      <c r="A8" s="395"/>
      <c r="B8" s="396"/>
      <c r="C8" s="397"/>
      <c r="D8" s="398"/>
      <c r="E8" s="398"/>
      <c r="F8" s="398"/>
      <c r="G8" s="323">
        <v>0</v>
      </c>
      <c r="H8" s="320"/>
    </row>
    <row r="9" spans="1:9" s="327" customFormat="1" ht="17.25" customHeight="1" x14ac:dyDescent="0.25">
      <c r="A9" s="325"/>
      <c r="B9" s="320"/>
      <c r="C9" s="320"/>
      <c r="D9" s="320"/>
      <c r="E9" s="320"/>
      <c r="F9" s="320"/>
      <c r="G9" s="323">
        <v>0</v>
      </c>
      <c r="H9" s="320"/>
    </row>
    <row r="10" spans="1:9" s="327" customFormat="1" ht="15" customHeight="1" x14ac:dyDescent="0.25">
      <c r="A10" s="325"/>
      <c r="B10" s="320"/>
      <c r="C10" s="320"/>
      <c r="D10" s="320"/>
      <c r="E10" s="320"/>
      <c r="F10" s="320"/>
      <c r="G10" s="323">
        <v>0</v>
      </c>
      <c r="H10" s="320"/>
    </row>
    <row r="11" spans="1:9" s="327" customFormat="1" x14ac:dyDescent="0.25">
      <c r="A11" s="325"/>
      <c r="B11" s="320"/>
      <c r="C11" s="320"/>
      <c r="D11" s="320"/>
      <c r="E11" s="320"/>
      <c r="F11" s="320"/>
      <c r="G11" s="399">
        <v>0</v>
      </c>
    </row>
    <row r="12" spans="1:9" s="327" customFormat="1" x14ac:dyDescent="0.25">
      <c r="E12" s="632" t="s">
        <v>54</v>
      </c>
      <c r="F12" s="632"/>
      <c r="G12" s="323">
        <f>ROUND(SUM(G8:G11),2)</f>
        <v>0</v>
      </c>
      <c r="I12" s="328" t="s">
        <v>359</v>
      </c>
    </row>
    <row r="13" spans="1:9" s="327" customFormat="1" x14ac:dyDescent="0.25">
      <c r="F13" s="329"/>
      <c r="G13" s="387"/>
      <c r="I13" s="324"/>
    </row>
    <row r="14" spans="1:9" s="327" customFormat="1" x14ac:dyDescent="0.25">
      <c r="A14" s="325"/>
      <c r="B14" s="320"/>
      <c r="C14" s="320"/>
      <c r="D14" s="320"/>
      <c r="E14" s="320"/>
      <c r="F14" s="320"/>
      <c r="G14" s="399">
        <v>0</v>
      </c>
      <c r="I14" s="324"/>
    </row>
    <row r="15" spans="1:9" s="327" customFormat="1" x14ac:dyDescent="0.25">
      <c r="E15" s="615" t="s">
        <v>325</v>
      </c>
      <c r="F15" s="615"/>
      <c r="G15" s="323">
        <f>ROUND(+G14,2)</f>
        <v>0</v>
      </c>
      <c r="I15" s="328" t="s">
        <v>360</v>
      </c>
    </row>
    <row r="16" spans="1:9" s="327" customFormat="1" x14ac:dyDescent="0.25">
      <c r="E16" s="378"/>
      <c r="F16" s="378"/>
      <c r="G16" s="323"/>
    </row>
    <row r="17" spans="1:9" s="327" customFormat="1" x14ac:dyDescent="0.25">
      <c r="A17" s="325"/>
      <c r="B17" s="320"/>
      <c r="C17" s="320"/>
      <c r="D17" s="320"/>
      <c r="E17" s="320"/>
      <c r="F17" s="320"/>
      <c r="G17" s="399">
        <v>0</v>
      </c>
    </row>
    <row r="18" spans="1:9" s="327" customFormat="1" x14ac:dyDescent="0.25">
      <c r="E18" s="615" t="s">
        <v>326</v>
      </c>
      <c r="F18" s="615"/>
      <c r="G18" s="323">
        <f>ROUND(+G17,2)</f>
        <v>0</v>
      </c>
      <c r="I18" s="328" t="s">
        <v>361</v>
      </c>
    </row>
    <row r="19" spans="1:9" s="327" customFormat="1" x14ac:dyDescent="0.25">
      <c r="F19" s="329"/>
      <c r="G19" s="329"/>
      <c r="I19" s="324"/>
    </row>
    <row r="20" spans="1:9" s="327" customFormat="1" x14ac:dyDescent="0.25">
      <c r="A20" s="354" t="s">
        <v>107</v>
      </c>
      <c r="B20" s="331"/>
      <c r="C20" s="331"/>
      <c r="D20" s="331"/>
      <c r="E20" s="331"/>
      <c r="F20" s="331"/>
      <c r="G20" s="332"/>
      <c r="I20" s="328" t="s">
        <v>347</v>
      </c>
    </row>
    <row r="21" spans="1:9" s="327" customFormat="1" x14ac:dyDescent="0.25">
      <c r="A21" s="400"/>
      <c r="B21" s="401"/>
      <c r="C21" s="401"/>
      <c r="D21" s="401"/>
      <c r="E21" s="401"/>
      <c r="F21" s="401"/>
      <c r="G21" s="402"/>
      <c r="I21" s="324"/>
    </row>
    <row r="22" spans="1:9" s="327" customFormat="1" ht="15.75" customHeight="1" x14ac:dyDescent="0.25">
      <c r="A22" s="403"/>
      <c r="B22" s="401"/>
      <c r="C22" s="401"/>
      <c r="D22" s="401"/>
      <c r="E22" s="401"/>
      <c r="F22" s="401"/>
      <c r="G22" s="402"/>
      <c r="I22" s="324"/>
    </row>
    <row r="23" spans="1:9" s="327" customFormat="1" ht="14.25" customHeight="1" x14ac:dyDescent="0.25">
      <c r="A23" s="404"/>
      <c r="B23" s="405"/>
      <c r="C23" s="405"/>
      <c r="D23" s="405"/>
      <c r="E23" s="405"/>
      <c r="F23" s="405"/>
      <c r="G23" s="406"/>
      <c r="I23" s="324"/>
    </row>
    <row r="24" spans="1:9" s="327" customFormat="1" ht="15" hidden="1" customHeight="1" x14ac:dyDescent="0.25">
      <c r="A24" s="337"/>
      <c r="B24" s="335"/>
      <c r="C24" s="335"/>
      <c r="D24" s="335"/>
      <c r="E24" s="335"/>
      <c r="F24" s="335"/>
      <c r="G24" s="336"/>
      <c r="I24" s="324"/>
    </row>
    <row r="25" spans="1:9" s="327" customFormat="1" x14ac:dyDescent="0.25">
      <c r="A25" s="338"/>
      <c r="B25" s="339"/>
      <c r="C25" s="339"/>
      <c r="D25" s="339"/>
      <c r="E25" s="340"/>
      <c r="F25" s="353" t="s">
        <v>298</v>
      </c>
      <c r="G25" s="352">
        <f>ROUND(+G12,2)</f>
        <v>0</v>
      </c>
      <c r="I25" s="328" t="s">
        <v>362</v>
      </c>
    </row>
    <row r="26" spans="1:9" s="327" customFormat="1" ht="14.25" customHeight="1" x14ac:dyDescent="0.25">
      <c r="I26" s="324"/>
    </row>
    <row r="27" spans="1:9" s="327" customFormat="1" ht="15" hidden="1" customHeight="1" x14ac:dyDescent="0.25">
      <c r="I27" s="324"/>
    </row>
    <row r="28" spans="1:9" s="327" customFormat="1" x14ac:dyDescent="0.25">
      <c r="A28" s="354" t="s">
        <v>303</v>
      </c>
      <c r="B28" s="342"/>
      <c r="C28" s="343"/>
      <c r="D28" s="343"/>
      <c r="E28" s="343"/>
      <c r="F28" s="343"/>
      <c r="G28" s="344"/>
      <c r="I28" s="328" t="s">
        <v>347</v>
      </c>
    </row>
    <row r="29" spans="1:9" s="327" customFormat="1" ht="14.25" customHeight="1" x14ac:dyDescent="0.25">
      <c r="A29" s="333"/>
      <c r="B29" s="345"/>
      <c r="C29" s="345"/>
      <c r="D29" s="345"/>
      <c r="E29" s="345"/>
      <c r="F29" s="345"/>
      <c r="G29" s="346"/>
      <c r="I29" s="324"/>
    </row>
    <row r="30" spans="1:9" s="327" customFormat="1" ht="15.75" customHeight="1" x14ac:dyDescent="0.25">
      <c r="A30" s="347"/>
      <c r="B30" s="348"/>
      <c r="C30" s="348"/>
      <c r="D30" s="348"/>
      <c r="E30" s="340"/>
      <c r="F30" s="351" t="s">
        <v>327</v>
      </c>
      <c r="G30" s="352">
        <f>ROUND(+G15,2)</f>
        <v>0</v>
      </c>
      <c r="I30" s="328" t="s">
        <v>363</v>
      </c>
    </row>
    <row r="31" spans="1:9" s="327" customFormat="1" x14ac:dyDescent="0.25">
      <c r="G31" s="350"/>
      <c r="I31" s="324"/>
    </row>
    <row r="32" spans="1:9" s="327" customFormat="1" x14ac:dyDescent="0.25">
      <c r="A32" s="354" t="s">
        <v>304</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ROUND(+G18,2)</f>
        <v>0</v>
      </c>
      <c r="I34" s="328" t="s">
        <v>364</v>
      </c>
    </row>
    <row r="35" spans="1:9" s="137" customFormat="1" x14ac:dyDescent="0.25">
      <c r="G35" s="32"/>
      <c r="I35" s="215"/>
    </row>
    <row r="36" spans="1:9" x14ac:dyDescent="0.25">
      <c r="E36" s="619" t="s">
        <v>108</v>
      </c>
      <c r="F36" s="619"/>
      <c r="G36" s="177">
        <f>ROUND(+G25+G30+G34,2)</f>
        <v>0</v>
      </c>
      <c r="I36" s="216" t="s">
        <v>365</v>
      </c>
    </row>
  </sheetData>
  <sheetProtection sheet="1" objects="1" scenarios="1" formatCells="0" formatColumns="0" formatRows="0" insertRows="0" deleteRows="0"/>
  <mergeCells count="13">
    <mergeCell ref="A1:F1"/>
    <mergeCell ref="A2:G2"/>
    <mergeCell ref="G6:G7"/>
    <mergeCell ref="E12:F12"/>
    <mergeCell ref="E36:F36"/>
    <mergeCell ref="E15:F15"/>
    <mergeCell ref="A3:G3"/>
    <mergeCell ref="A4:G4"/>
    <mergeCell ref="A5:G5"/>
    <mergeCell ref="A6:A7"/>
    <mergeCell ref="B6:B7"/>
    <mergeCell ref="C6:F7"/>
    <mergeCell ref="E18:F18"/>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K35"/>
  <sheetViews>
    <sheetView zoomScaleNormal="100" workbookViewId="0"/>
  </sheetViews>
  <sheetFormatPr defaultRowHeight="15" x14ac:dyDescent="0.25"/>
  <cols>
    <col min="1" max="1" width="2.5703125" style="8" customWidth="1"/>
    <col min="2" max="2" width="37.140625" style="8" customWidth="1"/>
    <col min="3" max="3" width="11.5703125" style="8" customWidth="1"/>
    <col min="4" max="8" width="13" style="8" customWidth="1"/>
    <col min="9" max="9" width="14.5703125" style="8" customWidth="1"/>
    <col min="10" max="10" width="2.85546875" style="8" customWidth="1"/>
    <col min="11" max="16384" width="9.140625" style="8"/>
  </cols>
  <sheetData>
    <row r="1" spans="2:11" ht="30" customHeight="1" x14ac:dyDescent="0.3">
      <c r="B1" s="613" t="s">
        <v>249</v>
      </c>
      <c r="C1" s="613"/>
      <c r="D1" s="613"/>
      <c r="E1" s="613"/>
      <c r="F1" s="613"/>
      <c r="G1" s="613"/>
      <c r="H1" s="613"/>
      <c r="I1" s="154">
        <f>+'Section A'!D3</f>
        <v>0</v>
      </c>
    </row>
    <row r="2" spans="2:11" ht="46.5" customHeight="1" x14ac:dyDescent="0.25">
      <c r="B2" s="652" t="s">
        <v>335</v>
      </c>
      <c r="C2" s="652"/>
      <c r="D2" s="652"/>
      <c r="E2" s="652"/>
      <c r="F2" s="652"/>
      <c r="G2" s="652"/>
      <c r="H2" s="652"/>
      <c r="I2" s="652"/>
    </row>
    <row r="3" spans="2:11" ht="16.5" customHeight="1" x14ac:dyDescent="0.25">
      <c r="B3" s="616" t="s">
        <v>73</v>
      </c>
      <c r="C3" s="620" t="s">
        <v>8</v>
      </c>
      <c r="D3" s="620"/>
      <c r="E3" s="620"/>
      <c r="F3" s="620" t="s">
        <v>42</v>
      </c>
      <c r="G3" s="620"/>
      <c r="H3" s="620"/>
      <c r="I3" s="620" t="s">
        <v>48</v>
      </c>
    </row>
    <row r="4" spans="2:11" ht="14.25" customHeight="1" x14ac:dyDescent="0.25">
      <c r="B4" s="616"/>
      <c r="C4" s="620"/>
      <c r="D4" s="620"/>
      <c r="E4" s="620"/>
      <c r="F4" s="30" t="s">
        <v>71</v>
      </c>
      <c r="G4" s="30" t="s">
        <v>72</v>
      </c>
      <c r="H4" s="30" t="s">
        <v>64</v>
      </c>
      <c r="I4" s="620"/>
    </row>
    <row r="5" spans="2:11" s="327" customFormat="1" x14ac:dyDescent="0.25">
      <c r="B5" s="388"/>
      <c r="C5" s="655"/>
      <c r="D5" s="655"/>
      <c r="E5" s="655"/>
      <c r="I5" s="323"/>
    </row>
    <row r="6" spans="2:11" s="327" customFormat="1" ht="15" customHeight="1" x14ac:dyDescent="0.4">
      <c r="B6" s="357"/>
      <c r="C6" s="621"/>
      <c r="D6" s="621"/>
      <c r="E6" s="621"/>
      <c r="F6" s="356"/>
      <c r="G6" s="374"/>
      <c r="H6" s="374"/>
      <c r="I6" s="326">
        <f>ROUND(+F6*H6,2)</f>
        <v>0</v>
      </c>
    </row>
    <row r="7" spans="2:11" s="327" customFormat="1" x14ac:dyDescent="0.25">
      <c r="B7" s="357"/>
      <c r="C7" s="357"/>
      <c r="D7" s="357"/>
      <c r="E7" s="357"/>
      <c r="F7" s="357"/>
      <c r="G7" s="632" t="s">
        <v>54</v>
      </c>
      <c r="H7" s="632"/>
      <c r="I7" s="323">
        <f>ROUND(SUM(I6:I6),2)</f>
        <v>0</v>
      </c>
      <c r="K7" s="328" t="s">
        <v>352</v>
      </c>
    </row>
    <row r="8" spans="2:11" s="327" customFormat="1" x14ac:dyDescent="0.25">
      <c r="B8" s="357"/>
      <c r="C8" s="357"/>
      <c r="D8" s="357"/>
      <c r="E8" s="357"/>
      <c r="F8" s="357"/>
      <c r="G8" s="394"/>
      <c r="H8" s="394"/>
      <c r="I8" s="323"/>
      <c r="K8" s="324"/>
    </row>
    <row r="9" spans="2:11" x14ac:dyDescent="0.25">
      <c r="B9" s="620" t="s">
        <v>74</v>
      </c>
      <c r="C9" s="620" t="s">
        <v>56</v>
      </c>
      <c r="D9" s="631" t="s">
        <v>42</v>
      </c>
      <c r="E9" s="631"/>
      <c r="F9" s="631"/>
      <c r="G9" s="631"/>
      <c r="H9" s="631"/>
      <c r="I9" s="620" t="s">
        <v>48</v>
      </c>
      <c r="K9" s="217"/>
    </row>
    <row r="10" spans="2:11" ht="16.5" customHeight="1" x14ac:dyDescent="0.25">
      <c r="B10" s="620"/>
      <c r="C10" s="620"/>
      <c r="D10" s="126" t="s">
        <v>57</v>
      </c>
      <c r="E10" s="126" t="s">
        <v>58</v>
      </c>
      <c r="F10" s="126" t="s">
        <v>59</v>
      </c>
      <c r="G10" s="126" t="s">
        <v>60</v>
      </c>
      <c r="H10" s="126" t="s">
        <v>61</v>
      </c>
      <c r="I10" s="620"/>
      <c r="K10" s="217"/>
    </row>
    <row r="11" spans="2:11" s="327" customFormat="1" x14ac:dyDescent="0.25">
      <c r="B11" s="388"/>
      <c r="C11" s="389"/>
      <c r="D11" s="389"/>
      <c r="E11" s="389"/>
      <c r="F11" s="389"/>
      <c r="G11" s="389"/>
      <c r="H11" s="389"/>
      <c r="I11" s="323"/>
      <c r="K11" s="324"/>
    </row>
    <row r="12" spans="2:11" s="327" customFormat="1" ht="17.25" x14ac:dyDescent="0.4">
      <c r="B12" s="357"/>
      <c r="C12" s="357"/>
      <c r="D12" s="358"/>
      <c r="E12" s="356"/>
      <c r="F12" s="358"/>
      <c r="G12" s="358"/>
      <c r="H12" s="358"/>
      <c r="I12" s="326">
        <f>ROUND(E12*G12*H12,2)</f>
        <v>0</v>
      </c>
      <c r="K12" s="324"/>
    </row>
    <row r="13" spans="2:11" s="327" customFormat="1" x14ac:dyDescent="0.25">
      <c r="E13" s="375"/>
      <c r="G13" s="632" t="s">
        <v>54</v>
      </c>
      <c r="H13" s="632"/>
      <c r="I13" s="323">
        <f>ROUND(+I12,2)</f>
        <v>0</v>
      </c>
      <c r="K13" s="328" t="s">
        <v>352</v>
      </c>
    </row>
    <row r="14" spans="2:11" s="327" customFormat="1" x14ac:dyDescent="0.25">
      <c r="E14" s="375"/>
      <c r="I14" s="329"/>
      <c r="K14" s="324"/>
    </row>
    <row r="15" spans="2:11" s="327" customFormat="1" ht="17.25" x14ac:dyDescent="0.4">
      <c r="B15" s="357"/>
      <c r="C15" s="357"/>
      <c r="D15" s="358"/>
      <c r="E15" s="356"/>
      <c r="F15" s="358"/>
      <c r="G15" s="358"/>
      <c r="H15" s="358"/>
      <c r="I15" s="326">
        <f>ROUND(E15*G15*H15,2)</f>
        <v>0</v>
      </c>
      <c r="K15" s="324"/>
    </row>
    <row r="16" spans="2:11" s="327" customFormat="1" x14ac:dyDescent="0.25">
      <c r="E16" s="375"/>
      <c r="G16" s="615" t="s">
        <v>325</v>
      </c>
      <c r="H16" s="615"/>
      <c r="I16" s="323">
        <f>ROUND(+I15,2)</f>
        <v>0</v>
      </c>
      <c r="K16" s="328" t="s">
        <v>353</v>
      </c>
    </row>
    <row r="17" spans="2:11" s="327" customFormat="1" x14ac:dyDescent="0.25">
      <c r="E17" s="375"/>
      <c r="I17" s="329"/>
      <c r="K17" s="324"/>
    </row>
    <row r="18" spans="2:11" s="327" customFormat="1" ht="17.25" x14ac:dyDescent="0.4">
      <c r="B18" s="357"/>
      <c r="C18" s="357"/>
      <c r="D18" s="358"/>
      <c r="E18" s="356"/>
      <c r="F18" s="358"/>
      <c r="G18" s="358"/>
      <c r="H18" s="358"/>
      <c r="I18" s="326">
        <f>ROUND(E18*G18*H18,2)</f>
        <v>0</v>
      </c>
    </row>
    <row r="19" spans="2:11" s="327" customFormat="1" x14ac:dyDescent="0.25">
      <c r="E19" s="375"/>
      <c r="G19" s="615" t="s">
        <v>326</v>
      </c>
      <c r="H19" s="615"/>
      <c r="I19" s="323">
        <f>ROUND(+I18,2)</f>
        <v>0</v>
      </c>
      <c r="K19" s="328" t="s">
        <v>354</v>
      </c>
    </row>
    <row r="20" spans="2:11" s="327" customFormat="1" x14ac:dyDescent="0.25">
      <c r="E20" s="375"/>
      <c r="I20" s="329"/>
      <c r="K20" s="324"/>
    </row>
    <row r="21" spans="2:11" s="327" customFormat="1" x14ac:dyDescent="0.25">
      <c r="B21" s="354" t="s">
        <v>75</v>
      </c>
      <c r="C21" s="331"/>
      <c r="D21" s="331"/>
      <c r="E21" s="331"/>
      <c r="F21" s="331"/>
      <c r="G21" s="331"/>
      <c r="H21" s="331"/>
      <c r="I21" s="390"/>
      <c r="K21" s="328" t="s">
        <v>347</v>
      </c>
    </row>
    <row r="22" spans="2:11" s="327" customFormat="1" x14ac:dyDescent="0.25">
      <c r="B22" s="337"/>
      <c r="C22" s="335"/>
      <c r="D22" s="335"/>
      <c r="E22" s="335"/>
      <c r="F22" s="335"/>
      <c r="G22" s="335"/>
      <c r="H22" s="335"/>
      <c r="I22" s="391"/>
      <c r="K22" s="324"/>
    </row>
    <row r="23" spans="2:11" s="327" customFormat="1" x14ac:dyDescent="0.25">
      <c r="B23" s="337"/>
      <c r="C23" s="335"/>
      <c r="D23" s="335"/>
      <c r="E23" s="335"/>
      <c r="F23" s="335"/>
      <c r="G23" s="335"/>
      <c r="H23" s="335"/>
      <c r="I23" s="392"/>
      <c r="K23" s="324"/>
    </row>
    <row r="24" spans="2:11" s="327" customFormat="1" x14ac:dyDescent="0.25">
      <c r="B24" s="337"/>
      <c r="C24" s="335"/>
      <c r="D24" s="335"/>
      <c r="E24" s="335"/>
      <c r="F24" s="335"/>
      <c r="G24" s="335"/>
      <c r="H24" s="335"/>
      <c r="I24" s="392"/>
      <c r="K24" s="328"/>
    </row>
    <row r="25" spans="2:11" s="327" customFormat="1" x14ac:dyDescent="0.25">
      <c r="B25" s="338"/>
      <c r="C25" s="339"/>
      <c r="D25" s="339"/>
      <c r="E25" s="339"/>
      <c r="F25" s="340"/>
      <c r="G25" s="341"/>
      <c r="H25" s="353" t="s">
        <v>298</v>
      </c>
      <c r="I25" s="352">
        <f>ROUND(+I13+I7,2)</f>
        <v>0</v>
      </c>
      <c r="K25" s="328" t="s">
        <v>355</v>
      </c>
    </row>
    <row r="26" spans="2:11" s="327" customFormat="1" x14ac:dyDescent="0.25"/>
    <row r="27" spans="2:11" s="327" customFormat="1" x14ac:dyDescent="0.25">
      <c r="B27" s="354" t="s">
        <v>305</v>
      </c>
      <c r="C27" s="342"/>
      <c r="D27" s="343"/>
      <c r="E27" s="343"/>
      <c r="F27" s="343"/>
      <c r="G27" s="343"/>
      <c r="H27" s="343"/>
      <c r="I27" s="393"/>
      <c r="K27" s="328" t="s">
        <v>347</v>
      </c>
    </row>
    <row r="28" spans="2:11" s="327" customFormat="1" x14ac:dyDescent="0.25">
      <c r="B28" s="333"/>
      <c r="C28" s="345"/>
      <c r="D28" s="345"/>
      <c r="E28" s="345"/>
      <c r="F28" s="345"/>
      <c r="G28" s="345"/>
      <c r="H28" s="345"/>
      <c r="I28" s="392"/>
      <c r="K28" s="324"/>
    </row>
    <row r="29" spans="2:11" s="327" customFormat="1" x14ac:dyDescent="0.25">
      <c r="B29" s="347"/>
      <c r="C29" s="348"/>
      <c r="D29" s="348"/>
      <c r="E29" s="348"/>
      <c r="F29" s="340"/>
      <c r="G29" s="349"/>
      <c r="H29" s="351" t="s">
        <v>327</v>
      </c>
      <c r="I29" s="352">
        <f>ROUND(I16,2)</f>
        <v>0</v>
      </c>
      <c r="K29" s="328" t="s">
        <v>356</v>
      </c>
    </row>
    <row r="30" spans="2:11" s="327" customFormat="1" x14ac:dyDescent="0.25">
      <c r="H30" s="350"/>
      <c r="K30" s="324"/>
    </row>
    <row r="31" spans="2:11" s="327" customFormat="1" x14ac:dyDescent="0.25">
      <c r="B31" s="354" t="s">
        <v>306</v>
      </c>
      <c r="C31" s="342"/>
      <c r="D31" s="343"/>
      <c r="E31" s="343"/>
      <c r="F31" s="343"/>
      <c r="G31" s="343"/>
      <c r="H31" s="343"/>
      <c r="I31" s="393"/>
      <c r="K31" s="328" t="s">
        <v>347</v>
      </c>
    </row>
    <row r="32" spans="2:11" s="327" customFormat="1" x14ac:dyDescent="0.25">
      <c r="B32" s="333"/>
      <c r="C32" s="345"/>
      <c r="D32" s="345"/>
      <c r="E32" s="345"/>
      <c r="F32" s="345"/>
      <c r="G32" s="345"/>
      <c r="H32" s="345"/>
      <c r="I32" s="392"/>
      <c r="K32" s="324"/>
    </row>
    <row r="33" spans="2:11" s="327" customFormat="1" x14ac:dyDescent="0.25">
      <c r="B33" s="347"/>
      <c r="C33" s="348"/>
      <c r="D33" s="348"/>
      <c r="E33" s="348"/>
      <c r="F33" s="340"/>
      <c r="G33" s="349"/>
      <c r="H33" s="351" t="s">
        <v>328</v>
      </c>
      <c r="I33" s="352">
        <f>ROUND(I19,2)</f>
        <v>0</v>
      </c>
      <c r="K33" s="328" t="s">
        <v>357</v>
      </c>
    </row>
    <row r="34" spans="2:11" s="137" customFormat="1" x14ac:dyDescent="0.25">
      <c r="B34" s="27"/>
      <c r="C34" s="27"/>
      <c r="D34" s="27"/>
      <c r="E34" s="27"/>
      <c r="G34" s="141"/>
      <c r="H34" s="141"/>
      <c r="I34" s="142"/>
      <c r="K34" s="218"/>
    </row>
    <row r="35" spans="2:11" x14ac:dyDescent="0.25">
      <c r="G35" s="619" t="s">
        <v>286</v>
      </c>
      <c r="H35" s="619"/>
      <c r="I35" s="177">
        <f>ROUND(+I25+I29+I33,2)</f>
        <v>0</v>
      </c>
      <c r="K35" s="219" t="s">
        <v>358</v>
      </c>
    </row>
  </sheetData>
  <sheetProtection sheet="1" objects="1" scenarios="1" formatCells="0" formatColumns="0" formatRows="0" insertRows="0" deleteRows="0"/>
  <mergeCells count="17">
    <mergeCell ref="G19:H19"/>
    <mergeCell ref="G35:H35"/>
    <mergeCell ref="F3:H3"/>
    <mergeCell ref="B3:B4"/>
    <mergeCell ref="C3:E4"/>
    <mergeCell ref="C5:E5"/>
    <mergeCell ref="C6:E6"/>
    <mergeCell ref="G13:H13"/>
    <mergeCell ref="B9:B10"/>
    <mergeCell ref="C9:C10"/>
    <mergeCell ref="D9:H9"/>
    <mergeCell ref="I3:I4"/>
    <mergeCell ref="G7:H7"/>
    <mergeCell ref="B1:H1"/>
    <mergeCell ref="G16:H16"/>
    <mergeCell ref="B2:I2"/>
    <mergeCell ref="I9:I10"/>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8"/>
  <sheetViews>
    <sheetView zoomScaleNormal="100" workbookViewId="0">
      <selection sqref="A1:F1"/>
    </sheetView>
  </sheetViews>
  <sheetFormatPr defaultRowHeight="15" x14ac:dyDescent="0.25"/>
  <cols>
    <col min="1" max="2" width="23.28515625" style="8" customWidth="1"/>
    <col min="3" max="5" width="16.5703125" style="8" customWidth="1"/>
    <col min="6" max="6" width="15" style="8" customWidth="1"/>
    <col min="7" max="7" width="16.5703125" style="8" customWidth="1"/>
    <col min="8" max="8" width="2.28515625" style="8" customWidth="1"/>
    <col min="9" max="16384" width="9.140625" style="8"/>
  </cols>
  <sheetData>
    <row r="1" spans="1:9" ht="30" customHeight="1" x14ac:dyDescent="0.25">
      <c r="A1" s="642" t="s">
        <v>249</v>
      </c>
      <c r="B1" s="642"/>
      <c r="C1" s="642"/>
      <c r="D1" s="642"/>
      <c r="E1" s="642"/>
      <c r="F1" s="642"/>
      <c r="G1" s="265">
        <f>+'Section A'!D3</f>
        <v>0</v>
      </c>
    </row>
    <row r="2" spans="1:9" ht="63" customHeight="1" x14ac:dyDescent="0.25">
      <c r="A2" s="656" t="s">
        <v>266</v>
      </c>
      <c r="B2" s="656"/>
      <c r="C2" s="656"/>
      <c r="D2" s="656"/>
      <c r="E2" s="656"/>
      <c r="F2" s="656"/>
      <c r="G2" s="656"/>
    </row>
    <row r="3" spans="1:9" ht="25.5" customHeight="1" x14ac:dyDescent="0.25">
      <c r="A3" s="647" t="s">
        <v>27</v>
      </c>
      <c r="B3" s="647"/>
      <c r="C3" s="647" t="s">
        <v>76</v>
      </c>
      <c r="D3" s="647"/>
      <c r="E3" s="647"/>
      <c r="F3" s="647"/>
      <c r="G3" s="299" t="s">
        <v>48</v>
      </c>
    </row>
    <row r="4" spans="1:9" x14ac:dyDescent="0.25">
      <c r="A4" s="300" t="s">
        <v>4</v>
      </c>
      <c r="B4" s="273"/>
      <c r="C4" s="273"/>
      <c r="D4" s="273"/>
      <c r="E4" s="273"/>
      <c r="F4" s="273"/>
      <c r="G4" s="274"/>
    </row>
    <row r="5" spans="1:9" ht="17.25" x14ac:dyDescent="0.4">
      <c r="A5" s="301" t="s">
        <v>88</v>
      </c>
      <c r="B5" s="301"/>
      <c r="C5" s="301"/>
      <c r="D5" s="301"/>
      <c r="E5" s="302"/>
      <c r="F5" s="303"/>
      <c r="G5" s="272">
        <v>0</v>
      </c>
    </row>
    <row r="6" spans="1:9" x14ac:dyDescent="0.25">
      <c r="A6" s="278"/>
      <c r="B6" s="278"/>
      <c r="C6" s="278"/>
      <c r="D6" s="278"/>
      <c r="E6" s="644" t="s">
        <v>54</v>
      </c>
      <c r="F6" s="644"/>
      <c r="G6" s="269">
        <f>ROUND(+G5,2)</f>
        <v>0</v>
      </c>
      <c r="I6" s="225" t="s">
        <v>359</v>
      </c>
    </row>
    <row r="7" spans="1:9" x14ac:dyDescent="0.25">
      <c r="A7" s="278"/>
      <c r="B7" s="278"/>
      <c r="C7" s="278"/>
      <c r="D7" s="278"/>
      <c r="E7" s="278"/>
      <c r="F7" s="278"/>
      <c r="G7" s="304"/>
      <c r="I7" s="222"/>
    </row>
    <row r="8" spans="1:9" ht="17.25" x14ac:dyDescent="0.4">
      <c r="A8" s="278"/>
      <c r="B8" s="301"/>
      <c r="C8" s="301"/>
      <c r="D8" s="301"/>
      <c r="E8" s="302"/>
      <c r="F8" s="303"/>
      <c r="G8" s="272">
        <v>0</v>
      </c>
      <c r="I8" s="223"/>
    </row>
    <row r="9" spans="1:9" x14ac:dyDescent="0.25">
      <c r="A9" s="278"/>
      <c r="B9" s="278"/>
      <c r="C9" s="278"/>
      <c r="D9" s="278"/>
      <c r="E9" s="643" t="s">
        <v>325</v>
      </c>
      <c r="F9" s="643"/>
      <c r="G9" s="269">
        <f>ROUND(+G8,2)</f>
        <v>0</v>
      </c>
      <c r="I9" s="225" t="s">
        <v>360</v>
      </c>
    </row>
    <row r="10" spans="1:9" x14ac:dyDescent="0.25">
      <c r="A10" s="278"/>
      <c r="B10" s="278"/>
      <c r="C10" s="278"/>
      <c r="D10" s="278"/>
      <c r="E10" s="278"/>
      <c r="F10" s="280"/>
      <c r="G10" s="304"/>
      <c r="I10" s="224"/>
    </row>
    <row r="11" spans="1:9" ht="17.25" x14ac:dyDescent="0.4">
      <c r="A11" s="278"/>
      <c r="B11" s="301"/>
      <c r="C11" s="301"/>
      <c r="D11" s="301"/>
      <c r="E11" s="302"/>
      <c r="F11" s="303"/>
      <c r="G11" s="272">
        <v>0</v>
      </c>
      <c r="I11" s="224"/>
    </row>
    <row r="12" spans="1:9" x14ac:dyDescent="0.25">
      <c r="A12" s="278"/>
      <c r="B12" s="278"/>
      <c r="C12" s="278"/>
      <c r="D12" s="278"/>
      <c r="E12" s="643" t="s">
        <v>326</v>
      </c>
      <c r="F12" s="643"/>
      <c r="G12" s="269">
        <f>ROUND(+G11,2)</f>
        <v>0</v>
      </c>
      <c r="I12" s="225" t="s">
        <v>361</v>
      </c>
    </row>
    <row r="13" spans="1:9" x14ac:dyDescent="0.25">
      <c r="A13" s="278"/>
      <c r="B13" s="278"/>
      <c r="C13" s="278"/>
      <c r="D13" s="278"/>
      <c r="E13" s="278"/>
      <c r="F13" s="280"/>
      <c r="G13" s="280"/>
      <c r="I13" s="220"/>
    </row>
    <row r="14" spans="1:9" ht="6.75" customHeight="1" x14ac:dyDescent="0.25">
      <c r="A14" s="278"/>
      <c r="B14" s="278"/>
      <c r="C14" s="278"/>
      <c r="D14" s="278"/>
      <c r="E14" s="278"/>
      <c r="F14" s="280"/>
      <c r="G14" s="280"/>
      <c r="I14" s="220"/>
    </row>
    <row r="15" spans="1:9" ht="15" hidden="1" customHeight="1" x14ac:dyDescent="0.25">
      <c r="A15" s="278"/>
      <c r="B15" s="278"/>
      <c r="C15" s="278"/>
      <c r="D15" s="278"/>
      <c r="E15" s="278"/>
      <c r="F15" s="280"/>
      <c r="G15" s="280"/>
      <c r="I15" s="220"/>
    </row>
    <row r="16" spans="1:9" ht="15" hidden="1" customHeight="1" x14ac:dyDescent="0.25">
      <c r="A16" s="278"/>
      <c r="B16" s="278"/>
      <c r="C16" s="278"/>
      <c r="D16" s="278"/>
      <c r="E16" s="278"/>
      <c r="F16" s="280"/>
      <c r="G16" s="280"/>
      <c r="I16" s="220"/>
    </row>
    <row r="17" spans="1:9" ht="15" hidden="1" customHeight="1" x14ac:dyDescent="0.25">
      <c r="A17" s="278"/>
      <c r="B17" s="278"/>
      <c r="C17" s="278"/>
      <c r="D17" s="278"/>
      <c r="E17" s="278"/>
      <c r="F17" s="280"/>
      <c r="G17" s="280"/>
      <c r="I17" s="220"/>
    </row>
    <row r="18" spans="1:9" ht="15" hidden="1" customHeight="1" x14ac:dyDescent="0.25">
      <c r="A18" s="278"/>
      <c r="B18" s="278"/>
      <c r="C18" s="278"/>
      <c r="D18" s="278"/>
      <c r="E18" s="278"/>
      <c r="F18" s="280"/>
      <c r="G18" s="280"/>
      <c r="I18" s="220"/>
    </row>
    <row r="19" spans="1:9" ht="15" hidden="1" customHeight="1" x14ac:dyDescent="0.25">
      <c r="A19" s="278"/>
      <c r="B19" s="278"/>
      <c r="C19" s="278"/>
      <c r="D19" s="278"/>
      <c r="E19" s="278"/>
      <c r="F19" s="280"/>
      <c r="G19" s="280"/>
      <c r="I19" s="220"/>
    </row>
    <row r="20" spans="1:9" x14ac:dyDescent="0.25">
      <c r="A20" s="278"/>
      <c r="B20" s="278"/>
      <c r="C20" s="278"/>
      <c r="D20" s="278"/>
      <c r="E20" s="278"/>
      <c r="F20" s="280"/>
      <c r="G20" s="280"/>
      <c r="I20" s="220"/>
    </row>
    <row r="21" spans="1:9" x14ac:dyDescent="0.25">
      <c r="A21" s="278"/>
      <c r="B21" s="278"/>
      <c r="C21" s="278"/>
      <c r="D21" s="278"/>
      <c r="E21" s="278"/>
      <c r="F21" s="280"/>
      <c r="G21" s="280"/>
      <c r="I21" s="220"/>
    </row>
    <row r="22" spans="1:9" x14ac:dyDescent="0.25">
      <c r="A22" s="281" t="s">
        <v>77</v>
      </c>
      <c r="B22" s="282"/>
      <c r="C22" s="282"/>
      <c r="D22" s="282"/>
      <c r="E22" s="282"/>
      <c r="F22" s="282"/>
      <c r="G22" s="283"/>
      <c r="I22" s="225" t="s">
        <v>347</v>
      </c>
    </row>
    <row r="23" spans="1:9" x14ac:dyDescent="0.25">
      <c r="A23" s="305"/>
      <c r="B23" s="285"/>
      <c r="C23" s="285"/>
      <c r="D23" s="285"/>
      <c r="E23" s="285"/>
      <c r="F23" s="285"/>
      <c r="G23" s="286"/>
      <c r="I23" s="221"/>
    </row>
    <row r="24" spans="1:9" x14ac:dyDescent="0.25">
      <c r="A24" s="284"/>
      <c r="B24" s="285"/>
      <c r="C24" s="285"/>
      <c r="D24" s="285"/>
      <c r="E24" s="285"/>
      <c r="F24" s="285"/>
      <c r="G24" s="286"/>
      <c r="I24" s="225"/>
    </row>
    <row r="25" spans="1:9" x14ac:dyDescent="0.25">
      <c r="A25" s="284"/>
      <c r="B25" s="285"/>
      <c r="C25" s="285"/>
      <c r="D25" s="285"/>
      <c r="E25" s="285"/>
      <c r="F25" s="285"/>
      <c r="G25" s="286"/>
      <c r="I25" s="225"/>
    </row>
    <row r="26" spans="1:9" x14ac:dyDescent="0.25">
      <c r="A26" s="284"/>
      <c r="B26" s="285"/>
      <c r="C26" s="285"/>
      <c r="D26" s="285"/>
      <c r="E26" s="285"/>
      <c r="F26" s="285"/>
      <c r="G26" s="286"/>
      <c r="I26" s="225"/>
    </row>
    <row r="27" spans="1:9" x14ac:dyDescent="0.25">
      <c r="A27" s="287"/>
      <c r="B27" s="288"/>
      <c r="C27" s="288"/>
      <c r="D27" s="288"/>
      <c r="E27" s="289"/>
      <c r="F27" s="290" t="s">
        <v>298</v>
      </c>
      <c r="G27" s="291">
        <f>ROUND(+G6,2)</f>
        <v>0</v>
      </c>
      <c r="I27" s="225" t="s">
        <v>362</v>
      </c>
    </row>
    <row r="28" spans="1:9" x14ac:dyDescent="0.25">
      <c r="A28" s="278"/>
      <c r="B28" s="278"/>
      <c r="C28" s="278"/>
      <c r="D28" s="278"/>
      <c r="E28" s="278"/>
      <c r="F28" s="278"/>
      <c r="G28" s="278"/>
      <c r="I28" s="225"/>
    </row>
    <row r="29" spans="1:9" x14ac:dyDescent="0.25">
      <c r="A29" s="278"/>
      <c r="B29" s="278"/>
      <c r="C29" s="278"/>
      <c r="D29" s="278"/>
      <c r="E29" s="278"/>
      <c r="F29" s="278"/>
      <c r="G29" s="278"/>
      <c r="I29" s="221"/>
    </row>
    <row r="30" spans="1:9" x14ac:dyDescent="0.25">
      <c r="A30" s="281" t="s">
        <v>307</v>
      </c>
      <c r="B30" s="292"/>
      <c r="C30" s="293"/>
      <c r="D30" s="293"/>
      <c r="E30" s="293"/>
      <c r="F30" s="293"/>
      <c r="G30" s="294"/>
      <c r="I30" s="225" t="s">
        <v>347</v>
      </c>
    </row>
    <row r="31" spans="1:9" x14ac:dyDescent="0.25">
      <c r="A31" s="306"/>
      <c r="B31" s="307"/>
      <c r="C31" s="307"/>
      <c r="D31" s="307"/>
      <c r="E31" s="307"/>
      <c r="F31" s="307"/>
      <c r="G31" s="308"/>
      <c r="I31" s="221"/>
    </row>
    <row r="32" spans="1:9" x14ac:dyDescent="0.25">
      <c r="A32" s="295"/>
      <c r="B32" s="296"/>
      <c r="C32" s="296"/>
      <c r="D32" s="296"/>
      <c r="E32" s="289"/>
      <c r="F32" s="297" t="s">
        <v>327</v>
      </c>
      <c r="G32" s="291">
        <f>ROUND(G9,2)</f>
        <v>0</v>
      </c>
      <c r="I32" s="225" t="s">
        <v>363</v>
      </c>
    </row>
    <row r="33" spans="1:9" x14ac:dyDescent="0.25">
      <c r="A33" s="278"/>
      <c r="B33" s="278"/>
      <c r="C33" s="278"/>
      <c r="D33" s="278"/>
      <c r="E33" s="278"/>
      <c r="F33" s="278"/>
      <c r="G33" s="298"/>
      <c r="I33" s="220"/>
    </row>
    <row r="34" spans="1:9" s="137" customFormat="1" x14ac:dyDescent="0.25">
      <c r="A34" s="281" t="s">
        <v>308</v>
      </c>
      <c r="B34" s="292"/>
      <c r="C34" s="293"/>
      <c r="D34" s="293"/>
      <c r="E34" s="293"/>
      <c r="F34" s="293"/>
      <c r="G34" s="294"/>
      <c r="I34" s="225" t="s">
        <v>347</v>
      </c>
    </row>
    <row r="35" spans="1:9" s="137" customFormat="1" x14ac:dyDescent="0.25">
      <c r="A35" s="306"/>
      <c r="B35" s="307"/>
      <c r="C35" s="307"/>
      <c r="D35" s="307"/>
      <c r="E35" s="307"/>
      <c r="F35" s="307"/>
      <c r="G35" s="308"/>
      <c r="I35" s="221"/>
    </row>
    <row r="36" spans="1:9" s="137" customFormat="1" x14ac:dyDescent="0.25">
      <c r="A36" s="295"/>
      <c r="B36" s="296"/>
      <c r="C36" s="296"/>
      <c r="D36" s="296"/>
      <c r="E36" s="289"/>
      <c r="F36" s="297" t="s">
        <v>328</v>
      </c>
      <c r="G36" s="291">
        <f>ROUND(G12,2)</f>
        <v>0</v>
      </c>
      <c r="I36" s="225" t="s">
        <v>364</v>
      </c>
    </row>
    <row r="37" spans="1:9" s="137" customFormat="1" x14ac:dyDescent="0.25">
      <c r="A37" s="278"/>
      <c r="B37" s="278"/>
      <c r="C37" s="278"/>
      <c r="D37" s="278"/>
      <c r="E37" s="278"/>
      <c r="F37" s="278"/>
      <c r="G37" s="298"/>
      <c r="I37" s="221"/>
    </row>
    <row r="38" spans="1:9" x14ac:dyDescent="0.25">
      <c r="A38" s="278"/>
      <c r="B38" s="278"/>
      <c r="C38" s="278"/>
      <c r="D38" s="278"/>
      <c r="E38" s="645" t="s">
        <v>78</v>
      </c>
      <c r="F38" s="645"/>
      <c r="G38" s="269">
        <f>ROUND(G27+G32+G36,2)</f>
        <v>0</v>
      </c>
      <c r="I38" s="225" t="s">
        <v>365</v>
      </c>
    </row>
  </sheetData>
  <sheetProtection sheet="1" objects="1" scenarios="1"/>
  <mergeCells count="8">
    <mergeCell ref="A1:F1"/>
    <mergeCell ref="A2:G2"/>
    <mergeCell ref="E6:F6"/>
    <mergeCell ref="E38:F38"/>
    <mergeCell ref="C3:F3"/>
    <mergeCell ref="A3:B3"/>
    <mergeCell ref="E9:F9"/>
    <mergeCell ref="E12:F12"/>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J36"/>
  <sheetViews>
    <sheetView zoomScaleNormal="100" workbookViewId="0"/>
  </sheetViews>
  <sheetFormatPr defaultRowHeight="12.75" x14ac:dyDescent="0.2"/>
  <cols>
    <col min="1" max="1" width="2.5703125" style="17" customWidth="1"/>
    <col min="2" max="2" width="18" style="17" customWidth="1"/>
    <col min="3" max="3" width="24" style="17" customWidth="1"/>
    <col min="4" max="7" width="16.85546875" style="17" customWidth="1"/>
    <col min="8" max="8" width="18.42578125" style="17" customWidth="1"/>
    <col min="9" max="9" width="2.7109375" style="17" customWidth="1"/>
    <col min="10" max="16384" width="9.140625" style="17"/>
  </cols>
  <sheetData>
    <row r="1" spans="2:10" ht="25.5" customHeight="1" x14ac:dyDescent="0.2">
      <c r="B1" s="613" t="s">
        <v>249</v>
      </c>
      <c r="C1" s="613"/>
      <c r="D1" s="613"/>
      <c r="E1" s="613"/>
      <c r="F1" s="613"/>
      <c r="G1" s="613"/>
      <c r="H1" s="146">
        <f>+'Section A'!D3</f>
        <v>0</v>
      </c>
    </row>
    <row r="2" spans="2:10" ht="67.5" customHeight="1" x14ac:dyDescent="0.2">
      <c r="B2" s="494" t="s">
        <v>336</v>
      </c>
      <c r="C2" s="494"/>
      <c r="D2" s="494"/>
      <c r="E2" s="494"/>
      <c r="F2" s="494"/>
      <c r="G2" s="494"/>
      <c r="H2" s="494"/>
    </row>
    <row r="4" spans="2:10" x14ac:dyDescent="0.2">
      <c r="B4" s="616" t="s">
        <v>79</v>
      </c>
      <c r="C4" s="616"/>
      <c r="D4" s="616" t="s">
        <v>42</v>
      </c>
      <c r="E4" s="616"/>
      <c r="F4" s="616"/>
      <c r="G4" s="616"/>
      <c r="H4" s="616" t="s">
        <v>48</v>
      </c>
    </row>
    <row r="5" spans="2:10" x14ac:dyDescent="0.2">
      <c r="B5" s="616"/>
      <c r="C5" s="616"/>
      <c r="D5" s="116" t="s">
        <v>60</v>
      </c>
      <c r="E5" s="116" t="s">
        <v>59</v>
      </c>
      <c r="F5" s="116" t="s">
        <v>48</v>
      </c>
      <c r="G5" s="116" t="s">
        <v>47</v>
      </c>
      <c r="H5" s="616"/>
      <c r="J5" s="227" t="s">
        <v>343</v>
      </c>
    </row>
    <row r="6" spans="2:10" s="320" customFormat="1" ht="15" x14ac:dyDescent="0.25">
      <c r="B6" s="355"/>
      <c r="H6" s="323"/>
      <c r="J6" s="324"/>
    </row>
    <row r="7" spans="2:10" s="320" customFormat="1" ht="15" x14ac:dyDescent="0.25">
      <c r="B7" s="357"/>
      <c r="C7" s="357"/>
      <c r="D7" s="358"/>
      <c r="E7" s="358"/>
      <c r="F7" s="356"/>
      <c r="G7" s="358"/>
      <c r="H7" s="323">
        <f>ROUND(+D7*F7*G7,2)</f>
        <v>0</v>
      </c>
      <c r="J7" s="324"/>
    </row>
    <row r="8" spans="2:10" s="320" customFormat="1" ht="17.25" x14ac:dyDescent="0.4">
      <c r="B8" s="357"/>
      <c r="C8" s="357"/>
      <c r="D8" s="358"/>
      <c r="E8" s="358"/>
      <c r="F8" s="356"/>
      <c r="G8" s="358"/>
      <c r="H8" s="326">
        <f>ROUND(+D8*F8*G8,2)</f>
        <v>0</v>
      </c>
      <c r="J8" s="324"/>
    </row>
    <row r="9" spans="2:10" s="320" customFormat="1" ht="13.5" x14ac:dyDescent="0.25">
      <c r="F9" s="632" t="s">
        <v>54</v>
      </c>
      <c r="G9" s="632"/>
      <c r="H9" s="323">
        <f>ROUND(SUM(H7:H8),2)</f>
        <v>0</v>
      </c>
      <c r="J9" s="328" t="s">
        <v>344</v>
      </c>
    </row>
    <row r="10" spans="2:10" s="320" customFormat="1" ht="15" x14ac:dyDescent="0.25">
      <c r="F10" s="321"/>
      <c r="H10" s="382"/>
      <c r="J10" s="324"/>
    </row>
    <row r="11" spans="2:10" s="320" customFormat="1" ht="15" x14ac:dyDescent="0.25">
      <c r="F11" s="321"/>
      <c r="H11" s="382"/>
      <c r="J11" s="324"/>
    </row>
    <row r="12" spans="2:10" s="320" customFormat="1" ht="17.25" x14ac:dyDescent="0.4">
      <c r="B12" s="357"/>
      <c r="C12" s="357"/>
      <c r="D12" s="358"/>
      <c r="E12" s="358"/>
      <c r="F12" s="356"/>
      <c r="G12" s="358"/>
      <c r="H12" s="326">
        <f>ROUND(+D12*F12*G12,2)</f>
        <v>0</v>
      </c>
      <c r="J12" s="324"/>
    </row>
    <row r="13" spans="2:10" s="320" customFormat="1" ht="13.5" x14ac:dyDescent="0.25">
      <c r="F13" s="615" t="s">
        <v>325</v>
      </c>
      <c r="G13" s="615"/>
      <c r="H13" s="323">
        <f>ROUND(H12,2)</f>
        <v>0</v>
      </c>
      <c r="J13" s="328" t="s">
        <v>345</v>
      </c>
    </row>
    <row r="14" spans="2:10" s="320" customFormat="1" ht="15" x14ac:dyDescent="0.25">
      <c r="F14" s="321"/>
      <c r="H14" s="382"/>
      <c r="J14" s="324"/>
    </row>
    <row r="15" spans="2:10" s="320" customFormat="1" ht="17.25" x14ac:dyDescent="0.4">
      <c r="B15" s="357"/>
      <c r="C15" s="357"/>
      <c r="D15" s="358"/>
      <c r="E15" s="358"/>
      <c r="F15" s="356"/>
      <c r="G15" s="358"/>
      <c r="H15" s="326">
        <f>ROUND(+D15*F15*G15,2)</f>
        <v>0</v>
      </c>
      <c r="J15" s="324"/>
    </row>
    <row r="16" spans="2:10" s="320" customFormat="1" ht="13.5" x14ac:dyDescent="0.25">
      <c r="F16" s="615" t="s">
        <v>326</v>
      </c>
      <c r="G16" s="615"/>
      <c r="H16" s="323">
        <f>ROUND(H15,2)</f>
        <v>0</v>
      </c>
      <c r="J16" s="328" t="s">
        <v>346</v>
      </c>
    </row>
    <row r="17" spans="2:10" s="320" customFormat="1" ht="15" x14ac:dyDescent="0.25">
      <c r="H17" s="382"/>
      <c r="J17" s="324"/>
    </row>
    <row r="18" spans="2:10" s="320" customFormat="1" ht="15" x14ac:dyDescent="0.25">
      <c r="H18" s="321"/>
      <c r="J18" s="324"/>
    </row>
    <row r="19" spans="2:10" s="320" customFormat="1" ht="15" x14ac:dyDescent="0.25">
      <c r="H19" s="321"/>
      <c r="J19" s="324"/>
    </row>
    <row r="20" spans="2:10" s="320" customFormat="1" ht="15" x14ac:dyDescent="0.2">
      <c r="B20" s="354" t="s">
        <v>80</v>
      </c>
      <c r="C20" s="331"/>
      <c r="D20" s="331"/>
      <c r="E20" s="331"/>
      <c r="F20" s="331"/>
      <c r="G20" s="331"/>
      <c r="H20" s="332"/>
      <c r="J20" s="328" t="s">
        <v>347</v>
      </c>
    </row>
    <row r="21" spans="2:10" s="320" customFormat="1" ht="15" x14ac:dyDescent="0.25">
      <c r="B21" s="379"/>
      <c r="C21" s="334"/>
      <c r="D21" s="334"/>
      <c r="E21" s="334"/>
      <c r="F21" s="334"/>
      <c r="G21" s="334"/>
      <c r="H21" s="336"/>
      <c r="J21" s="324"/>
    </row>
    <row r="22" spans="2:10" s="320" customFormat="1" ht="15" x14ac:dyDescent="0.25">
      <c r="B22" s="379"/>
      <c r="C22" s="380"/>
      <c r="D22" s="380"/>
      <c r="E22" s="335"/>
      <c r="F22" s="335"/>
      <c r="G22" s="335"/>
      <c r="H22" s="336"/>
      <c r="J22" s="324"/>
    </row>
    <row r="23" spans="2:10" s="320" customFormat="1" ht="15" x14ac:dyDescent="0.25">
      <c r="B23" s="337"/>
      <c r="C23" s="335"/>
      <c r="D23" s="335"/>
      <c r="E23" s="335"/>
      <c r="F23" s="335"/>
      <c r="G23" s="335"/>
      <c r="H23" s="336"/>
      <c r="J23" s="324"/>
    </row>
    <row r="24" spans="2:10" s="320" customFormat="1" ht="15" x14ac:dyDescent="0.25">
      <c r="B24" s="337"/>
      <c r="C24" s="335"/>
      <c r="D24" s="335"/>
      <c r="E24" s="335"/>
      <c r="F24" s="335"/>
      <c r="G24" s="335"/>
      <c r="H24" s="336"/>
      <c r="J24" s="324"/>
    </row>
    <row r="25" spans="2:10" s="320" customFormat="1" ht="15" x14ac:dyDescent="0.25">
      <c r="B25" s="338"/>
      <c r="C25" s="339"/>
      <c r="D25" s="339"/>
      <c r="E25" s="339"/>
      <c r="F25" s="340"/>
      <c r="G25" s="353" t="s">
        <v>298</v>
      </c>
      <c r="H25" s="352">
        <f>ROUND(H9,2)</f>
        <v>0</v>
      </c>
      <c r="J25" s="328" t="s">
        <v>348</v>
      </c>
    </row>
    <row r="26" spans="2:10" s="320" customFormat="1" ht="15" x14ac:dyDescent="0.25">
      <c r="B26" s="327"/>
      <c r="C26" s="327"/>
      <c r="D26" s="327"/>
      <c r="E26" s="327"/>
      <c r="F26" s="327"/>
      <c r="G26" s="327"/>
      <c r="H26" s="327"/>
      <c r="J26" s="324"/>
    </row>
    <row r="27" spans="2:10" s="320" customFormat="1" ht="15" x14ac:dyDescent="0.25">
      <c r="B27" s="327"/>
      <c r="C27" s="327"/>
      <c r="D27" s="327"/>
      <c r="E27" s="327"/>
      <c r="F27" s="327"/>
      <c r="G27" s="327"/>
      <c r="H27" s="327"/>
      <c r="J27" s="324"/>
    </row>
    <row r="28" spans="2:10" s="320" customFormat="1" x14ac:dyDescent="0.2">
      <c r="B28" s="354" t="s">
        <v>309</v>
      </c>
      <c r="C28" s="342"/>
      <c r="D28" s="343"/>
      <c r="E28" s="343"/>
      <c r="F28" s="343"/>
      <c r="G28" s="343"/>
      <c r="H28" s="344"/>
      <c r="J28" s="328" t="s">
        <v>347</v>
      </c>
    </row>
    <row r="29" spans="2:10" s="320" customFormat="1" ht="15" x14ac:dyDescent="0.25">
      <c r="B29" s="333"/>
      <c r="C29" s="345"/>
      <c r="D29" s="345"/>
      <c r="E29" s="345"/>
      <c r="F29" s="345"/>
      <c r="G29" s="345"/>
      <c r="H29" s="346"/>
      <c r="J29" s="324"/>
    </row>
    <row r="30" spans="2:10" s="320" customFormat="1" ht="15" x14ac:dyDescent="0.25">
      <c r="B30" s="347"/>
      <c r="C30" s="348"/>
      <c r="D30" s="348"/>
      <c r="E30" s="348"/>
      <c r="F30" s="340"/>
      <c r="G30" s="351" t="s">
        <v>327</v>
      </c>
      <c r="H30" s="352">
        <f>ROUND(+H13,2)</f>
        <v>0</v>
      </c>
      <c r="J30" s="328" t="s">
        <v>349</v>
      </c>
    </row>
    <row r="31" spans="2:10" s="320" customFormat="1" ht="15" x14ac:dyDescent="0.25">
      <c r="B31" s="327"/>
      <c r="C31" s="327"/>
      <c r="D31" s="327"/>
      <c r="E31" s="327"/>
      <c r="F31" s="327"/>
      <c r="G31" s="327"/>
      <c r="H31" s="350"/>
      <c r="J31" s="324"/>
    </row>
    <row r="32" spans="2:10" s="320" customFormat="1" x14ac:dyDescent="0.2">
      <c r="B32" s="354" t="s">
        <v>310</v>
      </c>
      <c r="C32" s="342"/>
      <c r="D32" s="343"/>
      <c r="E32" s="343"/>
      <c r="F32" s="343"/>
      <c r="G32" s="343"/>
      <c r="H32" s="344"/>
      <c r="J32" s="328" t="s">
        <v>347</v>
      </c>
    </row>
    <row r="33" spans="2:10" s="320" customFormat="1" ht="15" x14ac:dyDescent="0.25">
      <c r="B33" s="333"/>
      <c r="C33" s="345"/>
      <c r="D33" s="345"/>
      <c r="E33" s="345"/>
      <c r="F33" s="345"/>
      <c r="G33" s="345"/>
      <c r="H33" s="346"/>
      <c r="J33" s="324"/>
    </row>
    <row r="34" spans="2:10" s="320" customFormat="1" ht="15" x14ac:dyDescent="0.25">
      <c r="B34" s="347"/>
      <c r="C34" s="348"/>
      <c r="D34" s="348"/>
      <c r="E34" s="348"/>
      <c r="F34" s="340"/>
      <c r="G34" s="351" t="s">
        <v>328</v>
      </c>
      <c r="H34" s="352">
        <f>ROUND(+H16,2)</f>
        <v>0</v>
      </c>
      <c r="J34" s="328" t="s">
        <v>350</v>
      </c>
    </row>
    <row r="35" spans="2:10" s="138" customFormat="1" ht="15" x14ac:dyDescent="0.25">
      <c r="B35" s="137"/>
      <c r="C35" s="137"/>
      <c r="D35" s="137"/>
      <c r="E35" s="137"/>
      <c r="F35" s="137"/>
      <c r="G35" s="137"/>
      <c r="H35" s="32"/>
      <c r="J35" s="226"/>
    </row>
    <row r="36" spans="2:10" ht="15" x14ac:dyDescent="0.25">
      <c r="B36" s="8"/>
      <c r="C36" s="8"/>
      <c r="D36" s="8"/>
      <c r="E36" s="8"/>
      <c r="F36" s="117" t="s">
        <v>81</v>
      </c>
      <c r="G36" s="117"/>
      <c r="H36" s="177">
        <f>ROUND(+H25+H30+H34,2)</f>
        <v>0</v>
      </c>
      <c r="J36" s="227" t="s">
        <v>351</v>
      </c>
    </row>
  </sheetData>
  <sheetProtection sheet="1" objects="1" scenarios="1" formatCells="0" formatColumns="0" formatRows="0" insertRows="0" deleteRows="0"/>
  <mergeCells count="8">
    <mergeCell ref="B1:G1"/>
    <mergeCell ref="F16:G16"/>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4"/>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613" t="s">
        <v>249</v>
      </c>
      <c r="B1" s="613"/>
      <c r="C1" s="613"/>
      <c r="D1" s="613"/>
      <c r="E1" s="613"/>
      <c r="F1" s="613"/>
      <c r="G1" s="146">
        <f>+'Section A'!D3</f>
        <v>0</v>
      </c>
    </row>
    <row r="2" spans="1:9" ht="53.25" customHeight="1" x14ac:dyDescent="0.25">
      <c r="A2" s="652" t="s">
        <v>337</v>
      </c>
      <c r="B2" s="652"/>
      <c r="C2" s="652"/>
      <c r="D2" s="652"/>
      <c r="E2" s="652"/>
      <c r="F2" s="652"/>
      <c r="G2" s="652"/>
    </row>
    <row r="3" spans="1:9" x14ac:dyDescent="0.25">
      <c r="A3" s="650" t="s">
        <v>27</v>
      </c>
      <c r="B3" s="650"/>
      <c r="C3" s="650" t="s">
        <v>76</v>
      </c>
      <c r="D3" s="650"/>
      <c r="E3" s="650"/>
      <c r="F3" s="650"/>
      <c r="G3" s="121" t="s">
        <v>48</v>
      </c>
    </row>
    <row r="4" spans="1:9" s="327" customFormat="1" x14ac:dyDescent="0.25">
      <c r="A4" s="385"/>
      <c r="B4" s="385"/>
      <c r="C4" s="385"/>
      <c r="D4" s="385"/>
      <c r="E4" s="385"/>
      <c r="F4" s="385"/>
      <c r="G4" s="386"/>
    </row>
    <row r="5" spans="1:9" s="327" customFormat="1" x14ac:dyDescent="0.25">
      <c r="A5" s="325"/>
      <c r="B5" s="320"/>
      <c r="C5" s="320"/>
      <c r="D5" s="320"/>
      <c r="E5" s="320"/>
      <c r="F5" s="320"/>
      <c r="G5" s="323">
        <v>0</v>
      </c>
    </row>
    <row r="6" spans="1:9" s="327" customFormat="1" ht="17.25" x14ac:dyDescent="0.4">
      <c r="A6" s="357"/>
      <c r="B6" s="357"/>
      <c r="C6" s="357"/>
      <c r="D6" s="357"/>
      <c r="E6" s="358"/>
      <c r="F6" s="374"/>
      <c r="G6" s="326">
        <v>0</v>
      </c>
    </row>
    <row r="7" spans="1:9" s="327" customFormat="1" x14ac:dyDescent="0.25">
      <c r="E7" s="632" t="s">
        <v>54</v>
      </c>
      <c r="F7" s="632"/>
      <c r="G7" s="323">
        <f>ROUND(SUM(G5:G6),2)</f>
        <v>0</v>
      </c>
      <c r="I7" s="328" t="s">
        <v>359</v>
      </c>
    </row>
    <row r="8" spans="1:9" s="327" customFormat="1" x14ac:dyDescent="0.25">
      <c r="G8" s="387"/>
      <c r="I8" s="324"/>
    </row>
    <row r="9" spans="1:9" s="327" customFormat="1" ht="17.25" x14ac:dyDescent="0.4">
      <c r="A9" s="357"/>
      <c r="B9" s="357"/>
      <c r="C9" s="357"/>
      <c r="D9" s="357"/>
      <c r="E9" s="358"/>
      <c r="F9" s="374"/>
      <c r="G9" s="326">
        <v>0</v>
      </c>
      <c r="I9" s="324"/>
    </row>
    <row r="10" spans="1:9" s="327" customFormat="1" x14ac:dyDescent="0.25">
      <c r="E10" s="615" t="s">
        <v>325</v>
      </c>
      <c r="F10" s="615"/>
      <c r="G10" s="323">
        <f>ROUND(G9,2)</f>
        <v>0</v>
      </c>
      <c r="I10" s="328" t="s">
        <v>360</v>
      </c>
    </row>
    <row r="11" spans="1:9" s="327" customFormat="1" x14ac:dyDescent="0.25">
      <c r="F11" s="329"/>
      <c r="G11" s="387"/>
      <c r="I11" s="324"/>
    </row>
    <row r="12" spans="1:9" s="327" customFormat="1" ht="17.25" x14ac:dyDescent="0.4">
      <c r="A12" s="357"/>
      <c r="B12" s="357"/>
      <c r="C12" s="357"/>
      <c r="D12" s="357"/>
      <c r="E12" s="358"/>
      <c r="F12" s="374"/>
      <c r="G12" s="326">
        <v>0</v>
      </c>
      <c r="I12" s="324"/>
    </row>
    <row r="13" spans="1:9" s="327" customFormat="1" x14ac:dyDescent="0.25">
      <c r="E13" s="615" t="s">
        <v>326</v>
      </c>
      <c r="F13" s="615"/>
      <c r="G13" s="323">
        <f>ROUND(G12,2)</f>
        <v>0</v>
      </c>
      <c r="I13" s="328" t="s">
        <v>361</v>
      </c>
    </row>
    <row r="14" spans="1:9" s="327" customFormat="1" x14ac:dyDescent="0.25">
      <c r="F14" s="329"/>
      <c r="G14" s="329"/>
      <c r="I14" s="324"/>
    </row>
    <row r="15" spans="1:9" s="327" customFormat="1" x14ac:dyDescent="0.25">
      <c r="F15" s="329"/>
      <c r="G15" s="329"/>
      <c r="I15" s="324"/>
    </row>
    <row r="16" spans="1:9" s="327" customFormat="1" x14ac:dyDescent="0.25">
      <c r="F16" s="329"/>
      <c r="G16" s="329"/>
      <c r="I16" s="324"/>
    </row>
    <row r="17" spans="1:9" s="327" customFormat="1" x14ac:dyDescent="0.25">
      <c r="F17" s="329"/>
      <c r="G17" s="329"/>
      <c r="I17" s="324"/>
    </row>
    <row r="18" spans="1:9" s="327" customFormat="1" x14ac:dyDescent="0.25">
      <c r="A18" s="354" t="s">
        <v>82</v>
      </c>
      <c r="B18" s="331"/>
      <c r="C18" s="331"/>
      <c r="D18" s="331"/>
      <c r="E18" s="331"/>
      <c r="F18" s="331"/>
      <c r="G18" s="332"/>
      <c r="I18" s="328" t="s">
        <v>347</v>
      </c>
    </row>
    <row r="19" spans="1:9" s="327" customFormat="1" x14ac:dyDescent="0.25">
      <c r="A19" s="361"/>
      <c r="B19" s="335"/>
      <c r="C19" s="335"/>
      <c r="D19" s="335"/>
      <c r="E19" s="335"/>
      <c r="F19" s="335"/>
      <c r="G19" s="336"/>
      <c r="I19" s="324"/>
    </row>
    <row r="20" spans="1:9" s="327" customFormat="1" x14ac:dyDescent="0.25">
      <c r="A20" s="337"/>
      <c r="B20" s="335"/>
      <c r="C20" s="335"/>
      <c r="D20" s="335"/>
      <c r="E20" s="335"/>
      <c r="F20" s="335"/>
      <c r="G20" s="336"/>
      <c r="I20" s="324"/>
    </row>
    <row r="21" spans="1:9" s="327" customFormat="1" x14ac:dyDescent="0.25">
      <c r="A21" s="337"/>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8"/>
      <c r="B23" s="339"/>
      <c r="C23" s="339"/>
      <c r="D23" s="339"/>
      <c r="E23" s="340"/>
      <c r="F23" s="353" t="s">
        <v>298</v>
      </c>
      <c r="G23" s="352">
        <f>ROUND(G7,2)</f>
        <v>0</v>
      </c>
      <c r="I23" s="328" t="s">
        <v>362</v>
      </c>
    </row>
    <row r="24" spans="1:9" s="327" customFormat="1" x14ac:dyDescent="0.25"/>
    <row r="25" spans="1:9" s="327" customFormat="1" x14ac:dyDescent="0.25"/>
    <row r="26" spans="1:9" s="327" customFormat="1" x14ac:dyDescent="0.25">
      <c r="A26" s="354" t="s">
        <v>311</v>
      </c>
      <c r="B26" s="342"/>
      <c r="C26" s="343"/>
      <c r="D26" s="343"/>
      <c r="E26" s="343"/>
      <c r="F26" s="343"/>
      <c r="G26" s="344"/>
      <c r="I26" s="328" t="s">
        <v>347</v>
      </c>
    </row>
    <row r="27" spans="1:9" s="327" customFormat="1" x14ac:dyDescent="0.25">
      <c r="A27" s="333"/>
      <c r="B27" s="345"/>
      <c r="C27" s="345"/>
      <c r="D27" s="345"/>
      <c r="E27" s="345"/>
      <c r="F27" s="345"/>
      <c r="G27" s="346"/>
      <c r="I27" s="324"/>
    </row>
    <row r="28" spans="1:9" s="327" customFormat="1" x14ac:dyDescent="0.25">
      <c r="A28" s="347"/>
      <c r="B28" s="348"/>
      <c r="C28" s="348"/>
      <c r="D28" s="348"/>
      <c r="E28" s="340"/>
      <c r="F28" s="351" t="s">
        <v>327</v>
      </c>
      <c r="G28" s="352">
        <f>ROUND(+G10,2)</f>
        <v>0</v>
      </c>
      <c r="I28" s="328" t="s">
        <v>363</v>
      </c>
    </row>
    <row r="29" spans="1:9" s="327" customFormat="1" x14ac:dyDescent="0.25">
      <c r="G29" s="350"/>
      <c r="I29" s="324"/>
    </row>
    <row r="30" spans="1:9" s="327" customFormat="1" x14ac:dyDescent="0.25">
      <c r="A30" s="354" t="s">
        <v>312</v>
      </c>
      <c r="B30" s="342"/>
      <c r="C30" s="343"/>
      <c r="D30" s="343"/>
      <c r="E30" s="343"/>
      <c r="F30" s="343"/>
      <c r="G30" s="344"/>
      <c r="I30" s="328" t="s">
        <v>347</v>
      </c>
    </row>
    <row r="31" spans="1:9" s="327" customFormat="1" x14ac:dyDescent="0.25">
      <c r="A31" s="333"/>
      <c r="B31" s="345"/>
      <c r="C31" s="345"/>
      <c r="D31" s="345"/>
      <c r="E31" s="345"/>
      <c r="F31" s="345"/>
      <c r="G31" s="346"/>
    </row>
    <row r="32" spans="1:9" s="327" customFormat="1" x14ac:dyDescent="0.25">
      <c r="A32" s="347"/>
      <c r="B32" s="348"/>
      <c r="C32" s="348"/>
      <c r="D32" s="348"/>
      <c r="E32" s="340"/>
      <c r="F32" s="351" t="s">
        <v>328</v>
      </c>
      <c r="G32" s="352">
        <f>ROUND(+G13,2)</f>
        <v>0</v>
      </c>
      <c r="I32" s="328" t="s">
        <v>364</v>
      </c>
    </row>
    <row r="33" spans="5:9" s="137" customFormat="1" x14ac:dyDescent="0.25">
      <c r="G33" s="32"/>
      <c r="I33" s="228"/>
    </row>
    <row r="34" spans="5:9" x14ac:dyDescent="0.25">
      <c r="E34" s="619" t="s">
        <v>83</v>
      </c>
      <c r="F34" s="619"/>
      <c r="G34" s="177">
        <f>ROUND(+G23+G28+G32,2)</f>
        <v>0</v>
      </c>
      <c r="I34" s="229" t="s">
        <v>365</v>
      </c>
    </row>
  </sheetData>
  <sheetProtection sheet="1" objects="1" scenarios="1" formatCells="0" formatColumns="0" formatRows="0" insertRows="0" deleteRows="0"/>
  <mergeCells count="8">
    <mergeCell ref="A1:F1"/>
    <mergeCell ref="E34:F34"/>
    <mergeCell ref="E10:F10"/>
    <mergeCell ref="A2:G2"/>
    <mergeCell ref="A3:B3"/>
    <mergeCell ref="C3:F3"/>
    <mergeCell ref="E7:F7"/>
    <mergeCell ref="E13:F13"/>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35"/>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613" t="s">
        <v>249</v>
      </c>
      <c r="B1" s="613"/>
      <c r="C1" s="613"/>
      <c r="D1" s="613"/>
      <c r="E1" s="613"/>
      <c r="F1" s="613"/>
      <c r="G1" s="146">
        <f>+'Section A'!D3</f>
        <v>0</v>
      </c>
    </row>
    <row r="2" spans="1:9" ht="41.25" customHeight="1" x14ac:dyDescent="0.25">
      <c r="A2" s="494" t="s">
        <v>338</v>
      </c>
      <c r="B2" s="494"/>
      <c r="C2" s="494"/>
      <c r="D2" s="494"/>
      <c r="E2" s="494"/>
      <c r="F2" s="494"/>
      <c r="G2" s="494"/>
    </row>
    <row r="3" spans="1:9" ht="7.5" customHeight="1" x14ac:dyDescent="0.25">
      <c r="A3" s="17"/>
      <c r="B3" s="17"/>
      <c r="C3" s="17"/>
      <c r="D3" s="17"/>
      <c r="E3" s="17"/>
      <c r="F3" s="17"/>
      <c r="G3" s="17"/>
    </row>
    <row r="4" spans="1:9" x14ac:dyDescent="0.25">
      <c r="A4" s="616" t="s">
        <v>79</v>
      </c>
      <c r="B4" s="616"/>
      <c r="C4" s="616" t="s">
        <v>42</v>
      </c>
      <c r="D4" s="616"/>
      <c r="E4" s="616"/>
      <c r="F4" s="616"/>
      <c r="G4" s="616" t="s">
        <v>48</v>
      </c>
    </row>
    <row r="5" spans="1:9" x14ac:dyDescent="0.25">
      <c r="A5" s="616"/>
      <c r="B5" s="616"/>
      <c r="C5" s="116" t="s">
        <v>60</v>
      </c>
      <c r="D5" s="116" t="s">
        <v>59</v>
      </c>
      <c r="E5" s="116" t="s">
        <v>48</v>
      </c>
      <c r="F5" s="116" t="s">
        <v>47</v>
      </c>
      <c r="G5" s="616"/>
      <c r="I5" s="231" t="s">
        <v>343</v>
      </c>
    </row>
    <row r="6" spans="1:9" s="327" customFormat="1" x14ac:dyDescent="0.25">
      <c r="A6" s="355"/>
      <c r="B6" s="320"/>
      <c r="C6" s="320"/>
      <c r="D6" s="320"/>
      <c r="E6" s="320"/>
      <c r="F6" s="320"/>
      <c r="G6" s="323"/>
      <c r="I6" s="324"/>
    </row>
    <row r="7" spans="1:9" s="327" customFormat="1" x14ac:dyDescent="0.25">
      <c r="A7" s="357"/>
      <c r="B7" s="357"/>
      <c r="C7" s="358"/>
      <c r="D7" s="358"/>
      <c r="E7" s="356"/>
      <c r="F7" s="358"/>
      <c r="G7" s="323">
        <f>ROUND(+C7*E7*F7,2)</f>
        <v>0</v>
      </c>
      <c r="I7" s="324"/>
    </row>
    <row r="8" spans="1:9" s="327" customFormat="1" ht="17.25" x14ac:dyDescent="0.4">
      <c r="A8" s="357"/>
      <c r="B8" s="357"/>
      <c r="C8" s="358"/>
      <c r="D8" s="358"/>
      <c r="E8" s="356"/>
      <c r="F8" s="358"/>
      <c r="G8" s="326">
        <f>ROUND(+C8*E8*F8,2)</f>
        <v>0</v>
      </c>
      <c r="I8" s="324"/>
    </row>
    <row r="9" spans="1:9" s="327" customFormat="1" x14ac:dyDescent="0.25">
      <c r="A9" s="320"/>
      <c r="B9" s="320"/>
      <c r="C9" s="320"/>
      <c r="D9" s="320"/>
      <c r="E9" s="632" t="s">
        <v>54</v>
      </c>
      <c r="F9" s="632"/>
      <c r="G9" s="323">
        <f>ROUND(SUM(G7:G8),2)</f>
        <v>0</v>
      </c>
      <c r="I9" s="328" t="s">
        <v>359</v>
      </c>
    </row>
    <row r="10" spans="1:9" s="327" customFormat="1" x14ac:dyDescent="0.25">
      <c r="A10" s="320"/>
      <c r="B10" s="320"/>
      <c r="C10" s="320"/>
      <c r="D10" s="320"/>
      <c r="E10" s="321"/>
      <c r="F10" s="320"/>
      <c r="G10" s="382"/>
      <c r="I10" s="324"/>
    </row>
    <row r="11" spans="1:9" s="327" customFormat="1" ht="17.25" x14ac:dyDescent="0.4">
      <c r="A11" s="357"/>
      <c r="B11" s="357"/>
      <c r="C11" s="358"/>
      <c r="D11" s="358"/>
      <c r="E11" s="356"/>
      <c r="F11" s="358"/>
      <c r="G11" s="326">
        <f>ROUND(+C11*E11*F11,2)</f>
        <v>0</v>
      </c>
      <c r="I11" s="324"/>
    </row>
    <row r="12" spans="1:9" s="327" customFormat="1" x14ac:dyDescent="0.25">
      <c r="A12" s="320"/>
      <c r="B12" s="320"/>
      <c r="C12" s="320"/>
      <c r="D12" s="320"/>
      <c r="E12" s="615" t="s">
        <v>325</v>
      </c>
      <c r="F12" s="615"/>
      <c r="G12" s="323">
        <f>ROUND(G11,2)</f>
        <v>0</v>
      </c>
      <c r="I12" s="328" t="s">
        <v>360</v>
      </c>
    </row>
    <row r="13" spans="1:9" s="327" customFormat="1" x14ac:dyDescent="0.25">
      <c r="A13" s="320"/>
      <c r="B13" s="320"/>
      <c r="C13" s="320"/>
      <c r="D13" s="320"/>
      <c r="E13" s="321"/>
      <c r="F13" s="320"/>
      <c r="G13" s="382"/>
      <c r="I13" s="324"/>
    </row>
    <row r="14" spans="1:9" s="327" customFormat="1" ht="17.25" x14ac:dyDescent="0.4">
      <c r="A14" s="357"/>
      <c r="B14" s="357"/>
      <c r="C14" s="358"/>
      <c r="D14" s="358"/>
      <c r="E14" s="356"/>
      <c r="F14" s="358"/>
      <c r="G14" s="326">
        <f>ROUND(+C14*E14*F14,2)</f>
        <v>0</v>
      </c>
      <c r="I14" s="324"/>
    </row>
    <row r="15" spans="1:9" s="327" customFormat="1" x14ac:dyDescent="0.25">
      <c r="A15" s="320"/>
      <c r="B15" s="320"/>
      <c r="C15" s="320"/>
      <c r="D15" s="320"/>
      <c r="E15" s="615" t="s">
        <v>326</v>
      </c>
      <c r="F15" s="615"/>
      <c r="G15" s="323">
        <f>ROUND(G14,2)</f>
        <v>0</v>
      </c>
      <c r="I15" s="328" t="s">
        <v>361</v>
      </c>
    </row>
    <row r="16" spans="1:9" s="327" customFormat="1" x14ac:dyDescent="0.25">
      <c r="A16" s="320"/>
      <c r="B16" s="320"/>
      <c r="C16" s="320"/>
      <c r="D16" s="320"/>
      <c r="E16" s="321"/>
      <c r="F16" s="320"/>
      <c r="G16" s="321"/>
      <c r="I16" s="324"/>
    </row>
    <row r="17" spans="1:9" s="327" customFormat="1" x14ac:dyDescent="0.25">
      <c r="A17" s="320"/>
      <c r="B17" s="320"/>
      <c r="C17" s="320"/>
      <c r="D17" s="320"/>
      <c r="E17" s="320"/>
      <c r="F17" s="320"/>
      <c r="G17" s="321"/>
      <c r="I17" s="324"/>
    </row>
    <row r="18" spans="1:9" s="327" customFormat="1" x14ac:dyDescent="0.25">
      <c r="A18" s="320"/>
      <c r="B18" s="320"/>
      <c r="C18" s="320"/>
      <c r="D18" s="320"/>
      <c r="E18" s="320"/>
      <c r="F18" s="320"/>
      <c r="G18" s="321"/>
      <c r="I18" s="324"/>
    </row>
    <row r="19" spans="1:9" s="327" customFormat="1" x14ac:dyDescent="0.25">
      <c r="A19" s="383"/>
      <c r="B19" s="335"/>
      <c r="C19" s="335"/>
      <c r="D19" s="335"/>
      <c r="E19" s="335"/>
      <c r="F19" s="335"/>
      <c r="G19" s="335"/>
      <c r="I19" s="324"/>
    </row>
    <row r="20" spans="1:9" s="327" customFormat="1" x14ac:dyDescent="0.25">
      <c r="A20" s="354" t="s">
        <v>84</v>
      </c>
      <c r="B20" s="384"/>
      <c r="C20" s="384"/>
      <c r="D20" s="384"/>
      <c r="E20" s="331"/>
      <c r="F20" s="331"/>
      <c r="G20" s="332"/>
      <c r="I20" s="328" t="s">
        <v>347</v>
      </c>
    </row>
    <row r="21" spans="1:9" s="327" customFormat="1" x14ac:dyDescent="0.25">
      <c r="A21" s="337"/>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8"/>
      <c r="B24" s="339"/>
      <c r="C24" s="339"/>
      <c r="D24" s="339"/>
      <c r="E24" s="340"/>
      <c r="F24" s="353" t="s">
        <v>298</v>
      </c>
      <c r="G24" s="352">
        <f>ROUND(G9,2)</f>
        <v>0</v>
      </c>
      <c r="I24" s="328" t="s">
        <v>362</v>
      </c>
    </row>
    <row r="25" spans="1:9" s="327" customFormat="1" x14ac:dyDescent="0.25"/>
    <row r="26" spans="1:9" s="327" customFormat="1" x14ac:dyDescent="0.25"/>
    <row r="27" spans="1:9" s="327" customFormat="1" x14ac:dyDescent="0.25">
      <c r="A27" s="354" t="s">
        <v>313</v>
      </c>
      <c r="B27" s="342"/>
      <c r="C27" s="343"/>
      <c r="D27" s="343"/>
      <c r="E27" s="343"/>
      <c r="F27" s="343"/>
      <c r="G27" s="344"/>
      <c r="I27" s="328" t="s">
        <v>347</v>
      </c>
    </row>
    <row r="28" spans="1:9" s="327" customFormat="1" x14ac:dyDescent="0.25">
      <c r="A28" s="333"/>
      <c r="B28" s="345"/>
      <c r="C28" s="345"/>
      <c r="D28" s="345"/>
      <c r="E28" s="345"/>
      <c r="F28" s="345"/>
      <c r="G28" s="346"/>
      <c r="I28" s="324"/>
    </row>
    <row r="29" spans="1:9" s="327" customFormat="1" x14ac:dyDescent="0.25">
      <c r="A29" s="347"/>
      <c r="B29" s="348"/>
      <c r="C29" s="348"/>
      <c r="D29" s="348"/>
      <c r="E29" s="340"/>
      <c r="F29" s="351" t="s">
        <v>327</v>
      </c>
      <c r="G29" s="352">
        <f>ROUND(+G12,2)</f>
        <v>0</v>
      </c>
      <c r="I29" s="328" t="s">
        <v>363</v>
      </c>
    </row>
    <row r="30" spans="1:9" s="327" customFormat="1" x14ac:dyDescent="0.25">
      <c r="G30" s="350"/>
      <c r="I30" s="324"/>
    </row>
    <row r="31" spans="1:9" s="327" customFormat="1" x14ac:dyDescent="0.25">
      <c r="A31" s="354" t="s">
        <v>314</v>
      </c>
      <c r="B31" s="342"/>
      <c r="C31" s="343"/>
      <c r="D31" s="343"/>
      <c r="E31" s="343"/>
      <c r="F31" s="343"/>
      <c r="G31" s="344"/>
      <c r="I31" s="328" t="s">
        <v>347</v>
      </c>
    </row>
    <row r="32" spans="1:9" s="327" customFormat="1" x14ac:dyDescent="0.25">
      <c r="A32" s="333"/>
      <c r="B32" s="345"/>
      <c r="C32" s="345"/>
      <c r="D32" s="345"/>
      <c r="E32" s="345"/>
      <c r="F32" s="345"/>
      <c r="G32" s="346"/>
    </row>
    <row r="33" spans="1:9" s="327" customFormat="1" x14ac:dyDescent="0.25">
      <c r="A33" s="347"/>
      <c r="B33" s="348"/>
      <c r="C33" s="348"/>
      <c r="D33" s="348"/>
      <c r="E33" s="340"/>
      <c r="F33" s="351" t="s">
        <v>328</v>
      </c>
      <c r="G33" s="352">
        <f>ROUND(+G15,2)</f>
        <v>0</v>
      </c>
      <c r="I33" s="328" t="s">
        <v>364</v>
      </c>
    </row>
    <row r="34" spans="1:9" s="137" customFormat="1" x14ac:dyDescent="0.25">
      <c r="A34" s="27"/>
      <c r="B34" s="27"/>
      <c r="C34" s="27"/>
      <c r="D34" s="27"/>
      <c r="F34" s="141"/>
      <c r="G34" s="142"/>
      <c r="I34" s="230"/>
    </row>
    <row r="35" spans="1:9" x14ac:dyDescent="0.25">
      <c r="D35" s="619" t="s">
        <v>109</v>
      </c>
      <c r="E35" s="619"/>
      <c r="F35" s="619"/>
      <c r="G35" s="177">
        <f>ROUND(G24+G29+G33,2)</f>
        <v>0</v>
      </c>
      <c r="I35" s="231" t="s">
        <v>365</v>
      </c>
    </row>
  </sheetData>
  <sheetProtection sheet="1" objects="1" scenarios="1" formatCells="0" formatColumns="0" formatRows="0" insertRows="0" deleteRows="0"/>
  <mergeCells count="9">
    <mergeCell ref="A1:F1"/>
    <mergeCell ref="D35:F35"/>
    <mergeCell ref="A2:G2"/>
    <mergeCell ref="A4:B5"/>
    <mergeCell ref="C4:F4"/>
    <mergeCell ref="G4:G5"/>
    <mergeCell ref="E9:F9"/>
    <mergeCell ref="E12:F12"/>
    <mergeCell ref="E15:F15"/>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3"/>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9" ht="24.75" customHeight="1" x14ac:dyDescent="0.25">
      <c r="A1" s="613" t="s">
        <v>249</v>
      </c>
      <c r="B1" s="613"/>
      <c r="C1" s="613"/>
      <c r="D1" s="613"/>
      <c r="E1" s="613"/>
      <c r="F1" s="613"/>
      <c r="G1" s="152">
        <f>+'Section A'!D3</f>
        <v>0</v>
      </c>
    </row>
    <row r="2" spans="1:9" ht="42" customHeight="1" x14ac:dyDescent="0.25">
      <c r="A2" s="494" t="s">
        <v>263</v>
      </c>
      <c r="B2" s="494"/>
      <c r="C2" s="494"/>
      <c r="D2" s="494"/>
      <c r="E2" s="494"/>
      <c r="F2" s="494"/>
      <c r="G2" s="494"/>
    </row>
    <row r="3" spans="1:9" x14ac:dyDescent="0.25">
      <c r="A3" s="17"/>
      <c r="B3" s="17"/>
      <c r="C3" s="17"/>
      <c r="D3" s="17"/>
      <c r="E3" s="17"/>
      <c r="F3" s="17"/>
      <c r="G3" s="17"/>
    </row>
    <row r="4" spans="1:9" x14ac:dyDescent="0.25">
      <c r="A4" s="616" t="s">
        <v>79</v>
      </c>
      <c r="B4" s="616"/>
      <c r="C4" s="616" t="s">
        <v>42</v>
      </c>
      <c r="D4" s="616"/>
      <c r="E4" s="616"/>
      <c r="F4" s="616"/>
      <c r="G4" s="616" t="s">
        <v>48</v>
      </c>
    </row>
    <row r="5" spans="1:9" x14ac:dyDescent="0.25">
      <c r="A5" s="616"/>
      <c r="B5" s="616"/>
      <c r="C5" s="116" t="s">
        <v>60</v>
      </c>
      <c r="D5" s="116" t="s">
        <v>59</v>
      </c>
      <c r="E5" s="116" t="s">
        <v>48</v>
      </c>
      <c r="F5" s="116" t="s">
        <v>47</v>
      </c>
      <c r="G5" s="616"/>
      <c r="I5" s="233" t="s">
        <v>343</v>
      </c>
    </row>
    <row r="6" spans="1:9" s="327" customFormat="1" x14ac:dyDescent="0.25">
      <c r="A6" s="355"/>
      <c r="B6" s="320"/>
      <c r="C6" s="320"/>
      <c r="D6" s="320"/>
      <c r="E6" s="320"/>
      <c r="F6" s="320"/>
      <c r="G6" s="323"/>
      <c r="I6" s="324"/>
    </row>
    <row r="7" spans="1:9" s="327" customFormat="1" x14ac:dyDescent="0.25">
      <c r="A7" s="357"/>
      <c r="B7" s="357"/>
      <c r="C7" s="358"/>
      <c r="D7" s="358"/>
      <c r="E7" s="356"/>
      <c r="F7" s="358"/>
      <c r="G7" s="323">
        <f>ROUND(+C7*E7*F7,2)</f>
        <v>0</v>
      </c>
      <c r="I7" s="324"/>
    </row>
    <row r="8" spans="1:9" s="327" customFormat="1" ht="17.25" x14ac:dyDescent="0.4">
      <c r="A8" s="357"/>
      <c r="B8" s="357"/>
      <c r="C8" s="358"/>
      <c r="D8" s="358"/>
      <c r="E8" s="356"/>
      <c r="F8" s="358"/>
      <c r="G8" s="326">
        <f>ROUND(+C8*E8*F8,2)</f>
        <v>0</v>
      </c>
      <c r="I8" s="324"/>
    </row>
    <row r="9" spans="1:9" s="327" customFormat="1" x14ac:dyDescent="0.25">
      <c r="A9" s="320"/>
      <c r="B9" s="320"/>
      <c r="C9" s="320"/>
      <c r="D9" s="320"/>
      <c r="E9" s="632" t="s">
        <v>54</v>
      </c>
      <c r="F9" s="632"/>
      <c r="G9" s="323">
        <f>ROUND(SUM(G7:G8),2)</f>
        <v>0</v>
      </c>
      <c r="I9" s="328" t="s">
        <v>359</v>
      </c>
    </row>
    <row r="10" spans="1:9" s="327" customFormat="1" x14ac:dyDescent="0.25">
      <c r="A10" s="320"/>
      <c r="B10" s="320"/>
      <c r="C10" s="320"/>
      <c r="D10" s="320"/>
      <c r="E10" s="321"/>
      <c r="F10" s="320"/>
      <c r="G10" s="321"/>
      <c r="I10" s="324"/>
    </row>
    <row r="11" spans="1:9" s="327" customFormat="1" ht="17.25" x14ac:dyDescent="0.4">
      <c r="A11" s="357"/>
      <c r="B11" s="357"/>
      <c r="C11" s="358"/>
      <c r="D11" s="358"/>
      <c r="E11" s="356"/>
      <c r="F11" s="358"/>
      <c r="G11" s="326">
        <f>ROUND(+C11*E11*F11,2)</f>
        <v>0</v>
      </c>
      <c r="I11" s="324"/>
    </row>
    <row r="12" spans="1:9" s="327" customFormat="1" x14ac:dyDescent="0.25">
      <c r="A12" s="320"/>
      <c r="B12" s="320"/>
      <c r="C12" s="320"/>
      <c r="D12" s="320"/>
      <c r="E12" s="615" t="s">
        <v>325</v>
      </c>
      <c r="F12" s="615"/>
      <c r="G12" s="323">
        <f>ROUND(+G11,2)</f>
        <v>0</v>
      </c>
      <c r="I12" s="328" t="s">
        <v>360</v>
      </c>
    </row>
    <row r="13" spans="1:9" s="327" customFormat="1" x14ac:dyDescent="0.25">
      <c r="A13" s="320"/>
      <c r="B13" s="320"/>
      <c r="C13" s="320"/>
      <c r="D13" s="320"/>
      <c r="E13" s="378"/>
      <c r="F13" s="378"/>
      <c r="G13" s="323"/>
    </row>
    <row r="14" spans="1:9" s="327" customFormat="1" ht="17.25" x14ac:dyDescent="0.4">
      <c r="A14" s="357"/>
      <c r="B14" s="357"/>
      <c r="C14" s="358"/>
      <c r="D14" s="358"/>
      <c r="E14" s="356"/>
      <c r="F14" s="358"/>
      <c r="G14" s="326">
        <f>ROUND(+C14*E14*F14,2)</f>
        <v>0</v>
      </c>
    </row>
    <row r="15" spans="1:9" s="327" customFormat="1" x14ac:dyDescent="0.25">
      <c r="A15" s="320"/>
      <c r="B15" s="320"/>
      <c r="C15" s="320"/>
      <c r="D15" s="320"/>
      <c r="E15" s="615" t="s">
        <v>326</v>
      </c>
      <c r="F15" s="615"/>
      <c r="G15" s="323">
        <f>ROUND(+G14,2)</f>
        <v>0</v>
      </c>
      <c r="I15" s="328" t="s">
        <v>361</v>
      </c>
    </row>
    <row r="16" spans="1:9" s="327" customFormat="1" x14ac:dyDescent="0.25">
      <c r="A16" s="320"/>
      <c r="B16" s="320"/>
      <c r="C16" s="320"/>
      <c r="D16" s="320"/>
      <c r="E16" s="320"/>
      <c r="F16" s="320"/>
      <c r="G16" s="321"/>
      <c r="I16" s="324"/>
    </row>
    <row r="17" spans="1:11" s="327" customFormat="1" x14ac:dyDescent="0.25">
      <c r="A17" s="354" t="s">
        <v>85</v>
      </c>
      <c r="B17" s="331"/>
      <c r="C17" s="331"/>
      <c r="D17" s="331"/>
      <c r="E17" s="331"/>
      <c r="F17" s="331"/>
      <c r="G17" s="332"/>
      <c r="I17" s="328" t="s">
        <v>347</v>
      </c>
    </row>
    <row r="18" spans="1:11" s="327" customFormat="1" ht="19.5" customHeight="1" x14ac:dyDescent="0.25">
      <c r="A18" s="379"/>
      <c r="B18" s="380"/>
      <c r="C18" s="380"/>
      <c r="D18" s="380"/>
      <c r="E18" s="380"/>
      <c r="F18" s="380"/>
      <c r="G18" s="381"/>
      <c r="I18" s="324"/>
    </row>
    <row r="19" spans="1:11" s="327" customFormat="1" x14ac:dyDescent="0.25">
      <c r="A19" s="337"/>
      <c r="B19" s="335"/>
      <c r="C19" s="335"/>
      <c r="D19" s="335"/>
      <c r="E19" s="335"/>
      <c r="F19" s="335"/>
      <c r="G19" s="336"/>
      <c r="I19" s="324"/>
    </row>
    <row r="20" spans="1:11" s="327" customFormat="1" x14ac:dyDescent="0.25">
      <c r="A20" s="337"/>
      <c r="B20" s="335"/>
      <c r="C20" s="335"/>
      <c r="D20" s="335"/>
      <c r="E20" s="335"/>
      <c r="F20" s="335"/>
      <c r="G20" s="336"/>
      <c r="I20" s="324"/>
    </row>
    <row r="21" spans="1:11" s="327" customFormat="1" x14ac:dyDescent="0.25">
      <c r="A21" s="337"/>
      <c r="B21" s="335"/>
      <c r="C21" s="335"/>
      <c r="D21" s="335"/>
      <c r="E21" s="335"/>
      <c r="F21" s="335"/>
      <c r="G21" s="336"/>
      <c r="I21" s="324"/>
      <c r="J21" s="364"/>
      <c r="K21" s="364"/>
    </row>
    <row r="22" spans="1:11" s="327" customFormat="1" x14ac:dyDescent="0.25">
      <c r="A22" s="338"/>
      <c r="B22" s="339"/>
      <c r="C22" s="339"/>
      <c r="D22" s="339"/>
      <c r="E22" s="340"/>
      <c r="F22" s="353" t="s">
        <v>298</v>
      </c>
      <c r="G22" s="352">
        <f>ROUND(G9,2)</f>
        <v>0</v>
      </c>
      <c r="I22" s="328" t="s">
        <v>362</v>
      </c>
      <c r="J22" s="364"/>
      <c r="K22" s="364"/>
    </row>
    <row r="23" spans="1:11" s="327" customFormat="1" x14ac:dyDescent="0.25"/>
    <row r="24" spans="1:11" s="327" customFormat="1" x14ac:dyDescent="0.25"/>
    <row r="25" spans="1:11" s="327" customFormat="1" x14ac:dyDescent="0.25">
      <c r="A25" s="354" t="s">
        <v>315</v>
      </c>
      <c r="B25" s="342"/>
      <c r="C25" s="343"/>
      <c r="D25" s="343"/>
      <c r="E25" s="343"/>
      <c r="F25" s="343"/>
      <c r="G25" s="344"/>
      <c r="I25" s="328" t="s">
        <v>347</v>
      </c>
    </row>
    <row r="26" spans="1:11" s="327" customFormat="1" x14ac:dyDescent="0.25">
      <c r="A26" s="333"/>
      <c r="B26" s="345"/>
      <c r="C26" s="345"/>
      <c r="D26" s="345"/>
      <c r="E26" s="345"/>
      <c r="F26" s="345"/>
      <c r="G26" s="346"/>
      <c r="I26" s="324"/>
    </row>
    <row r="27" spans="1:11" s="327" customFormat="1" x14ac:dyDescent="0.25">
      <c r="A27" s="347"/>
      <c r="B27" s="348"/>
      <c r="C27" s="348"/>
      <c r="D27" s="348"/>
      <c r="E27" s="340"/>
      <c r="F27" s="351" t="s">
        <v>327</v>
      </c>
      <c r="G27" s="352">
        <f>ROUND(+G12,2)</f>
        <v>0</v>
      </c>
      <c r="I27" s="328" t="s">
        <v>363</v>
      </c>
    </row>
    <row r="28" spans="1:11" s="327" customFormat="1" x14ac:dyDescent="0.25">
      <c r="G28" s="350"/>
      <c r="I28" s="324"/>
    </row>
    <row r="29" spans="1:11" s="327" customFormat="1" x14ac:dyDescent="0.25">
      <c r="A29" s="354" t="s">
        <v>316</v>
      </c>
      <c r="B29" s="342"/>
      <c r="C29" s="343"/>
      <c r="D29" s="343"/>
      <c r="E29" s="343"/>
      <c r="F29" s="343"/>
      <c r="G29" s="344"/>
      <c r="I29" s="328" t="s">
        <v>347</v>
      </c>
    </row>
    <row r="30" spans="1:11" s="327" customFormat="1" x14ac:dyDescent="0.25">
      <c r="A30" s="333"/>
      <c r="B30" s="345"/>
      <c r="C30" s="345"/>
      <c r="D30" s="345"/>
      <c r="E30" s="345"/>
      <c r="F30" s="345"/>
      <c r="G30" s="346"/>
    </row>
    <row r="31" spans="1:11" s="327" customFormat="1" x14ac:dyDescent="0.25">
      <c r="A31" s="347"/>
      <c r="B31" s="348"/>
      <c r="C31" s="348"/>
      <c r="D31" s="348"/>
      <c r="E31" s="340"/>
      <c r="F31" s="351" t="s">
        <v>328</v>
      </c>
      <c r="G31" s="352">
        <f>ROUND(+G15,2)</f>
        <v>0</v>
      </c>
      <c r="I31" s="328" t="s">
        <v>364</v>
      </c>
    </row>
    <row r="32" spans="1:11" s="137" customFormat="1" x14ac:dyDescent="0.25">
      <c r="G32" s="32"/>
      <c r="I32" s="232"/>
    </row>
    <row r="33" spans="4:9" x14ac:dyDescent="0.25">
      <c r="D33" s="619" t="s">
        <v>86</v>
      </c>
      <c r="E33" s="619"/>
      <c r="F33" s="619"/>
      <c r="G33" s="177">
        <f>ROUND(G22+G27+G31,2)</f>
        <v>0</v>
      </c>
      <c r="I33" s="233" t="s">
        <v>365</v>
      </c>
    </row>
  </sheetData>
  <sheetProtection sheet="1" objects="1" scenarios="1" formatCells="0" formatColumns="0" formatRows="0" insertRows="0" deleteRows="0"/>
  <mergeCells count="9">
    <mergeCell ref="A1:F1"/>
    <mergeCell ref="D33:F33"/>
    <mergeCell ref="E12:F12"/>
    <mergeCell ref="A2:G2"/>
    <mergeCell ref="A4:B5"/>
    <mergeCell ref="C4:F4"/>
    <mergeCell ref="G4:G5"/>
    <mergeCell ref="E9:F9"/>
    <mergeCell ref="E15:F1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J34"/>
  <sheetViews>
    <sheetView zoomScaleNormal="100" workbookViewId="0"/>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7.140625" style="8" customWidth="1"/>
    <col min="9" max="9" width="2.42578125" style="8" customWidth="1"/>
    <col min="10" max="16384" width="9.140625" style="8"/>
  </cols>
  <sheetData>
    <row r="1" spans="2:10" ht="27" customHeight="1" x14ac:dyDescent="0.25">
      <c r="B1" s="613" t="s">
        <v>249</v>
      </c>
      <c r="C1" s="613"/>
      <c r="D1" s="613"/>
      <c r="E1" s="613"/>
      <c r="F1" s="613"/>
      <c r="G1" s="613"/>
      <c r="H1" s="152">
        <f>+'Section A'!D3</f>
        <v>0</v>
      </c>
    </row>
    <row r="2" spans="2:10" ht="54.75" customHeight="1" x14ac:dyDescent="0.25">
      <c r="B2" s="614" t="s">
        <v>252</v>
      </c>
      <c r="C2" s="614"/>
      <c r="D2" s="614"/>
      <c r="E2" s="614"/>
      <c r="F2" s="614"/>
      <c r="G2" s="614"/>
      <c r="H2" s="614"/>
    </row>
    <row r="3" spans="2:10" ht="8.25" customHeight="1" x14ac:dyDescent="0.25">
      <c r="B3" s="17"/>
      <c r="C3" s="17"/>
      <c r="D3" s="17"/>
      <c r="E3" s="17"/>
      <c r="F3" s="17"/>
      <c r="G3" s="17"/>
      <c r="H3" s="17"/>
    </row>
    <row r="4" spans="2:10" x14ac:dyDescent="0.25">
      <c r="B4" s="616" t="s">
        <v>43</v>
      </c>
      <c r="C4" s="616" t="s">
        <v>44</v>
      </c>
      <c r="D4" s="616" t="s">
        <v>42</v>
      </c>
      <c r="E4" s="616"/>
      <c r="F4" s="616"/>
      <c r="G4" s="616"/>
      <c r="H4" s="616" t="s">
        <v>48</v>
      </c>
    </row>
    <row r="5" spans="2:10" ht="24" x14ac:dyDescent="0.25">
      <c r="B5" s="616"/>
      <c r="C5" s="616"/>
      <c r="D5" s="24" t="s">
        <v>45</v>
      </c>
      <c r="E5" s="24" t="s">
        <v>49</v>
      </c>
      <c r="F5" s="116" t="s">
        <v>46</v>
      </c>
      <c r="G5" s="116" t="s">
        <v>47</v>
      </c>
      <c r="H5" s="616"/>
      <c r="J5" s="235" t="s">
        <v>343</v>
      </c>
    </row>
    <row r="6" spans="2:10" s="327" customFormat="1" x14ac:dyDescent="0.25">
      <c r="B6" s="363"/>
      <c r="C6" s="363"/>
      <c r="D6" s="320"/>
      <c r="E6" s="320"/>
      <c r="F6" s="320"/>
      <c r="G6" s="320"/>
      <c r="H6" s="360"/>
      <c r="J6" s="324"/>
    </row>
    <row r="7" spans="2:10" s="327" customFormat="1" ht="17.25" x14ac:dyDescent="0.4">
      <c r="B7" s="364"/>
      <c r="C7" s="364"/>
      <c r="D7" s="365"/>
      <c r="E7" s="366"/>
      <c r="F7" s="367"/>
      <c r="G7" s="366"/>
      <c r="H7" s="368">
        <f>ROUND(+D7*F7*G7,2)</f>
        <v>0</v>
      </c>
      <c r="J7" s="324"/>
    </row>
    <row r="8" spans="2:10" s="327" customFormat="1" x14ac:dyDescent="0.25">
      <c r="B8" s="364"/>
      <c r="C8" s="364"/>
      <c r="D8" s="369"/>
      <c r="E8" s="366"/>
      <c r="F8" s="367"/>
      <c r="G8" s="359" t="s">
        <v>298</v>
      </c>
      <c r="H8" s="360">
        <f>ROUND(+H7,2)</f>
        <v>0</v>
      </c>
      <c r="J8" s="328" t="s">
        <v>344</v>
      </c>
    </row>
    <row r="9" spans="2:10" s="327" customFormat="1" x14ac:dyDescent="0.25">
      <c r="B9" s="320"/>
      <c r="C9" s="320"/>
      <c r="D9" s="370"/>
      <c r="E9" s="371"/>
      <c r="F9" s="372"/>
      <c r="G9" s="371"/>
      <c r="H9" s="373"/>
      <c r="J9" s="324"/>
    </row>
    <row r="10" spans="2:10" s="327" customFormat="1" ht="17.25" x14ac:dyDescent="0.4">
      <c r="B10" s="364"/>
      <c r="C10" s="364"/>
      <c r="D10" s="365"/>
      <c r="E10" s="366"/>
      <c r="F10" s="367"/>
      <c r="G10" s="366"/>
      <c r="H10" s="368">
        <f>ROUND(+D10*F10*G10,2)</f>
        <v>0</v>
      </c>
      <c r="J10" s="324"/>
    </row>
    <row r="11" spans="2:10" s="327" customFormat="1" x14ac:dyDescent="0.25">
      <c r="B11" s="357"/>
      <c r="C11" s="357"/>
      <c r="D11" s="374"/>
      <c r="E11" s="358"/>
      <c r="F11" s="615" t="s">
        <v>325</v>
      </c>
      <c r="G11" s="615"/>
      <c r="H11" s="360">
        <f>ROUND(+H10,2)</f>
        <v>0</v>
      </c>
      <c r="J11" s="328" t="s">
        <v>345</v>
      </c>
    </row>
    <row r="12" spans="2:10" s="327" customFormat="1" x14ac:dyDescent="0.25">
      <c r="D12" s="375"/>
      <c r="E12" s="376"/>
      <c r="F12" s="377"/>
      <c r="G12" s="376"/>
      <c r="H12" s="329"/>
      <c r="J12" s="324"/>
    </row>
    <row r="13" spans="2:10" s="327" customFormat="1" ht="17.25" x14ac:dyDescent="0.4">
      <c r="B13" s="364"/>
      <c r="C13" s="364"/>
      <c r="D13" s="365"/>
      <c r="E13" s="366"/>
      <c r="F13" s="367"/>
      <c r="G13" s="366"/>
      <c r="H13" s="368">
        <f>ROUND(+D13*F13*G13,2)</f>
        <v>0</v>
      </c>
      <c r="J13" s="324"/>
    </row>
    <row r="14" spans="2:10" s="327" customFormat="1" x14ac:dyDescent="0.25">
      <c r="D14" s="375"/>
      <c r="E14" s="376"/>
      <c r="F14" s="615" t="s">
        <v>326</v>
      </c>
      <c r="G14" s="615"/>
      <c r="H14" s="360">
        <f>ROUND(+H13,2)</f>
        <v>0</v>
      </c>
      <c r="J14" s="328" t="s">
        <v>346</v>
      </c>
    </row>
    <row r="15" spans="2:10" s="327" customFormat="1" x14ac:dyDescent="0.25">
      <c r="D15" s="375"/>
      <c r="E15" s="376"/>
      <c r="F15" s="378"/>
      <c r="G15" s="378"/>
      <c r="H15" s="323"/>
    </row>
    <row r="16" spans="2:10" s="327" customFormat="1" x14ac:dyDescent="0.25">
      <c r="D16" s="375"/>
      <c r="E16" s="376"/>
      <c r="F16" s="377"/>
      <c r="G16" s="376"/>
      <c r="H16" s="329"/>
      <c r="J16" s="324"/>
    </row>
    <row r="17" spans="2:10" s="327" customFormat="1" x14ac:dyDescent="0.25">
      <c r="D17" s="375"/>
      <c r="E17" s="376"/>
      <c r="F17" s="377"/>
      <c r="G17" s="376"/>
      <c r="H17" s="329"/>
      <c r="J17" s="324"/>
    </row>
    <row r="18" spans="2:10" s="327" customFormat="1" x14ac:dyDescent="0.25">
      <c r="B18" s="354" t="s">
        <v>271</v>
      </c>
      <c r="C18" s="331"/>
      <c r="D18" s="331"/>
      <c r="E18" s="331"/>
      <c r="F18" s="331"/>
      <c r="G18" s="331"/>
      <c r="H18" s="332"/>
      <c r="J18" s="328" t="s">
        <v>347</v>
      </c>
    </row>
    <row r="19" spans="2:10" s="327" customFormat="1" ht="18.75" customHeight="1" x14ac:dyDescent="0.25">
      <c r="B19" s="657"/>
      <c r="C19" s="658"/>
      <c r="D19" s="658"/>
      <c r="E19" s="658"/>
      <c r="F19" s="658"/>
      <c r="G19" s="658"/>
      <c r="H19" s="659"/>
      <c r="J19" s="324"/>
    </row>
    <row r="20" spans="2:10" s="327" customFormat="1" x14ac:dyDescent="0.25">
      <c r="B20" s="337"/>
      <c r="C20" s="335"/>
      <c r="D20" s="335"/>
      <c r="E20" s="335"/>
      <c r="F20" s="335"/>
      <c r="G20" s="335"/>
      <c r="H20" s="336"/>
      <c r="J20" s="324"/>
    </row>
    <row r="21" spans="2:10" s="327" customFormat="1" x14ac:dyDescent="0.25">
      <c r="B21" s="337"/>
      <c r="C21" s="335"/>
      <c r="D21" s="335"/>
      <c r="E21" s="335"/>
      <c r="F21" s="335"/>
      <c r="G21" s="335"/>
      <c r="H21" s="336"/>
      <c r="J21" s="324"/>
    </row>
    <row r="22" spans="2:10" s="327" customFormat="1" x14ac:dyDescent="0.25">
      <c r="B22" s="337"/>
      <c r="C22" s="335"/>
      <c r="D22" s="335"/>
      <c r="E22" s="335"/>
      <c r="F22" s="335"/>
      <c r="G22" s="335"/>
      <c r="H22" s="336"/>
      <c r="J22" s="324"/>
    </row>
    <row r="23" spans="2:10" s="327" customFormat="1" x14ac:dyDescent="0.25">
      <c r="B23" s="338"/>
      <c r="C23" s="339"/>
      <c r="D23" s="339"/>
      <c r="E23" s="339"/>
      <c r="F23" s="617" t="s">
        <v>298</v>
      </c>
      <c r="G23" s="617"/>
      <c r="H23" s="352">
        <f>ROUND(+H8,2)</f>
        <v>0</v>
      </c>
      <c r="J23" s="328" t="s">
        <v>348</v>
      </c>
    </row>
    <row r="24" spans="2:10" s="327" customFormat="1" x14ac:dyDescent="0.25"/>
    <row r="25" spans="2:10" s="327" customFormat="1" x14ac:dyDescent="0.25"/>
    <row r="26" spans="2:10" s="327" customFormat="1" x14ac:dyDescent="0.25">
      <c r="B26" s="354" t="s">
        <v>317</v>
      </c>
      <c r="C26" s="342"/>
      <c r="D26" s="343"/>
      <c r="E26" s="343"/>
      <c r="F26" s="343"/>
      <c r="G26" s="343"/>
      <c r="H26" s="344"/>
      <c r="J26" s="328" t="s">
        <v>347</v>
      </c>
    </row>
    <row r="27" spans="2:10" s="327" customFormat="1" x14ac:dyDescent="0.25">
      <c r="B27" s="333"/>
      <c r="C27" s="345"/>
      <c r="D27" s="345"/>
      <c r="E27" s="345"/>
      <c r="F27" s="345"/>
      <c r="G27" s="345"/>
      <c r="H27" s="346"/>
      <c r="J27" s="324"/>
    </row>
    <row r="28" spans="2:10" s="327" customFormat="1" x14ac:dyDescent="0.25">
      <c r="B28" s="347"/>
      <c r="C28" s="348"/>
      <c r="D28" s="348"/>
      <c r="E28" s="348"/>
      <c r="F28" s="618" t="s">
        <v>327</v>
      </c>
      <c r="G28" s="618"/>
      <c r="H28" s="352">
        <f>ROUND(+H11,2)</f>
        <v>0</v>
      </c>
      <c r="J28" s="328" t="s">
        <v>349</v>
      </c>
    </row>
    <row r="29" spans="2:10" s="327" customFormat="1" x14ac:dyDescent="0.25">
      <c r="H29" s="350"/>
      <c r="J29" s="324"/>
    </row>
    <row r="30" spans="2:10" s="327" customFormat="1" x14ac:dyDescent="0.25">
      <c r="B30" s="354" t="s">
        <v>318</v>
      </c>
      <c r="C30" s="342"/>
      <c r="D30" s="343"/>
      <c r="E30" s="343"/>
      <c r="F30" s="343"/>
      <c r="G30" s="343"/>
      <c r="H30" s="344"/>
      <c r="J30" s="328" t="s">
        <v>347</v>
      </c>
    </row>
    <row r="31" spans="2:10" s="327" customFormat="1" x14ac:dyDescent="0.25">
      <c r="B31" s="333"/>
      <c r="C31" s="345"/>
      <c r="D31" s="345"/>
      <c r="E31" s="345"/>
      <c r="F31" s="345"/>
      <c r="G31" s="345"/>
      <c r="H31" s="346"/>
      <c r="J31" s="324"/>
    </row>
    <row r="32" spans="2:10" s="327" customFormat="1" x14ac:dyDescent="0.25">
      <c r="B32" s="347"/>
      <c r="C32" s="348"/>
      <c r="D32" s="348"/>
      <c r="E32" s="348"/>
      <c r="F32" s="618" t="s">
        <v>329</v>
      </c>
      <c r="G32" s="618"/>
      <c r="H32" s="352">
        <f>ROUND(+H14,2)</f>
        <v>0</v>
      </c>
      <c r="J32" s="328" t="s">
        <v>350</v>
      </c>
    </row>
    <row r="33" spans="5:10" x14ac:dyDescent="0.25">
      <c r="H33" s="32"/>
      <c r="J33" s="234"/>
    </row>
    <row r="34" spans="5:10" x14ac:dyDescent="0.25">
      <c r="E34" s="619" t="s">
        <v>87</v>
      </c>
      <c r="F34" s="619"/>
      <c r="G34" s="619"/>
      <c r="H34" s="177">
        <f>ROUND(H23+H28+H32,2)</f>
        <v>0</v>
      </c>
      <c r="J34" s="235" t="s">
        <v>351</v>
      </c>
    </row>
  </sheetData>
  <sheetProtection sheet="1" objects="1" scenarios="1" formatCells="0" formatColumns="0" formatRows="0" insertRows="0" deleteRows="0"/>
  <mergeCells count="13">
    <mergeCell ref="B1:G1"/>
    <mergeCell ref="F23:G23"/>
    <mergeCell ref="F28:G28"/>
    <mergeCell ref="E34:G34"/>
    <mergeCell ref="B2:H2"/>
    <mergeCell ref="B4:B5"/>
    <mergeCell ref="C4:C5"/>
    <mergeCell ref="D4:G4"/>
    <mergeCell ref="H4:H5"/>
    <mergeCell ref="F11:G11"/>
    <mergeCell ref="B19:H19"/>
    <mergeCell ref="F14:G14"/>
    <mergeCell ref="F32:G32"/>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34"/>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642" t="s">
        <v>249</v>
      </c>
      <c r="B1" s="642"/>
      <c r="C1" s="642"/>
      <c r="D1" s="642"/>
      <c r="E1" s="642"/>
      <c r="F1" s="642"/>
      <c r="G1" s="309">
        <f>+'Section A'!D3</f>
        <v>0</v>
      </c>
    </row>
    <row r="2" spans="1:9" ht="48" customHeight="1" x14ac:dyDescent="0.25">
      <c r="A2" s="660" t="s">
        <v>264</v>
      </c>
      <c r="B2" s="660"/>
      <c r="C2" s="660"/>
      <c r="D2" s="660"/>
      <c r="E2" s="660"/>
      <c r="F2" s="660"/>
      <c r="G2" s="660"/>
    </row>
    <row r="3" spans="1:9" x14ac:dyDescent="0.25">
      <c r="A3" s="273"/>
      <c r="B3" s="273"/>
      <c r="C3" s="273"/>
      <c r="D3" s="273"/>
      <c r="E3" s="273"/>
      <c r="F3" s="273"/>
      <c r="G3" s="273"/>
    </row>
    <row r="4" spans="1:9" x14ac:dyDescent="0.25">
      <c r="A4" s="661" t="s">
        <v>79</v>
      </c>
      <c r="B4" s="661"/>
      <c r="C4" s="661" t="s">
        <v>42</v>
      </c>
      <c r="D4" s="661"/>
      <c r="E4" s="661"/>
      <c r="F4" s="661"/>
      <c r="G4" s="661" t="s">
        <v>48</v>
      </c>
    </row>
    <row r="5" spans="1:9" x14ac:dyDescent="0.25">
      <c r="A5" s="661"/>
      <c r="B5" s="661"/>
      <c r="C5" s="310" t="s">
        <v>60</v>
      </c>
      <c r="D5" s="310" t="s">
        <v>59</v>
      </c>
      <c r="E5" s="310" t="s">
        <v>48</v>
      </c>
      <c r="F5" s="310" t="s">
        <v>47</v>
      </c>
      <c r="G5" s="661"/>
      <c r="I5" s="239" t="s">
        <v>343</v>
      </c>
    </row>
    <row r="6" spans="1:9" x14ac:dyDescent="0.25">
      <c r="A6" s="311"/>
      <c r="B6" s="273"/>
      <c r="C6" s="273"/>
      <c r="D6" s="273"/>
      <c r="E6" s="273"/>
      <c r="F6" s="273"/>
      <c r="G6" s="312"/>
      <c r="I6" s="236"/>
    </row>
    <row r="7" spans="1:9" x14ac:dyDescent="0.25">
      <c r="A7" s="301"/>
      <c r="B7" s="301"/>
      <c r="C7" s="302"/>
      <c r="D7" s="302"/>
      <c r="E7" s="312"/>
      <c r="F7" s="302"/>
      <c r="G7" s="269">
        <f>ROUND(+C7*E7*F7,2)</f>
        <v>0</v>
      </c>
      <c r="I7" s="236"/>
    </row>
    <row r="8" spans="1:9" x14ac:dyDescent="0.25">
      <c r="A8" s="301"/>
      <c r="B8" s="301"/>
      <c r="C8" s="302"/>
      <c r="D8" s="302"/>
      <c r="E8" s="312"/>
      <c r="F8" s="302"/>
      <c r="G8" s="269">
        <f>ROUND(+C8*E8*F8,2)</f>
        <v>0</v>
      </c>
      <c r="I8" s="236"/>
    </row>
    <row r="9" spans="1:9" ht="17.25" x14ac:dyDescent="0.4">
      <c r="A9" s="301"/>
      <c r="B9" s="301"/>
      <c r="C9" s="302"/>
      <c r="D9" s="302"/>
      <c r="E9" s="312"/>
      <c r="F9" s="302"/>
      <c r="G9" s="272">
        <f>ROUND(+C9*E9*F9,2)</f>
        <v>0</v>
      </c>
      <c r="I9" s="236"/>
    </row>
    <row r="10" spans="1:9" x14ac:dyDescent="0.25">
      <c r="A10" s="273"/>
      <c r="B10" s="273"/>
      <c r="C10" s="273"/>
      <c r="D10" s="273"/>
      <c r="E10" s="274"/>
      <c r="F10" s="313" t="s">
        <v>298</v>
      </c>
      <c r="G10" s="314">
        <f>ROUND(SUM(G7:G9),2)</f>
        <v>0</v>
      </c>
      <c r="I10" s="239" t="s">
        <v>359</v>
      </c>
    </row>
    <row r="11" spans="1:9" x14ac:dyDescent="0.25">
      <c r="A11" s="273"/>
      <c r="B11" s="273"/>
      <c r="C11" s="273"/>
      <c r="D11" s="273"/>
      <c r="E11" s="274"/>
      <c r="F11" s="273"/>
      <c r="G11" s="274"/>
      <c r="I11" s="236"/>
    </row>
    <row r="12" spans="1:9" ht="17.25" x14ac:dyDescent="0.4">
      <c r="A12" s="301"/>
      <c r="B12" s="301"/>
      <c r="C12" s="302"/>
      <c r="D12" s="302"/>
      <c r="E12" s="312"/>
      <c r="F12" s="302"/>
      <c r="G12" s="272">
        <f>ROUND(+C12*E12*F12,2)</f>
        <v>0</v>
      </c>
      <c r="I12" s="236"/>
    </row>
    <row r="13" spans="1:9" x14ac:dyDescent="0.25">
      <c r="A13" s="273"/>
      <c r="B13" s="273"/>
      <c r="C13" s="273"/>
      <c r="D13" s="273"/>
      <c r="E13" s="643" t="s">
        <v>325</v>
      </c>
      <c r="F13" s="643"/>
      <c r="G13" s="269">
        <f>ROUND(+G12,2)</f>
        <v>0</v>
      </c>
      <c r="I13" s="239" t="s">
        <v>360</v>
      </c>
    </row>
    <row r="14" spans="1:9" x14ac:dyDescent="0.25">
      <c r="A14" s="273"/>
      <c r="B14" s="273"/>
      <c r="C14" s="273"/>
      <c r="D14" s="273"/>
      <c r="E14" s="274"/>
      <c r="F14" s="273"/>
      <c r="G14" s="274"/>
      <c r="I14" s="236"/>
    </row>
    <row r="15" spans="1:9" s="137" customFormat="1" ht="17.25" x14ac:dyDescent="0.4">
      <c r="A15" s="301"/>
      <c r="B15" s="301"/>
      <c r="C15" s="302"/>
      <c r="D15" s="302"/>
      <c r="E15" s="312"/>
      <c r="F15" s="302"/>
      <c r="G15" s="272">
        <f>ROUND(+C15*E15*F15,2)</f>
        <v>0</v>
      </c>
      <c r="I15" s="237"/>
    </row>
    <row r="16" spans="1:9" s="137" customFormat="1" x14ac:dyDescent="0.25">
      <c r="A16" s="273"/>
      <c r="B16" s="273"/>
      <c r="C16" s="273"/>
      <c r="D16" s="273"/>
      <c r="E16" s="643" t="s">
        <v>326</v>
      </c>
      <c r="F16" s="643"/>
      <c r="G16" s="269">
        <f>ROUND(+G15,2)</f>
        <v>0</v>
      </c>
      <c r="I16" s="239" t="s">
        <v>361</v>
      </c>
    </row>
    <row r="17" spans="1:9" x14ac:dyDescent="0.25">
      <c r="A17" s="273"/>
      <c r="B17" s="273"/>
      <c r="C17" s="273"/>
      <c r="D17" s="273"/>
      <c r="E17" s="273"/>
      <c r="F17" s="273"/>
      <c r="G17" s="274"/>
      <c r="I17" s="236"/>
    </row>
    <row r="18" spans="1:9" x14ac:dyDescent="0.25">
      <c r="A18" s="281" t="s">
        <v>111</v>
      </c>
      <c r="B18" s="282"/>
      <c r="C18" s="282"/>
      <c r="D18" s="282"/>
      <c r="E18" s="282"/>
      <c r="F18" s="282"/>
      <c r="G18" s="283"/>
      <c r="I18" s="239" t="s">
        <v>347</v>
      </c>
    </row>
    <row r="19" spans="1:9" x14ac:dyDescent="0.25">
      <c r="A19" s="315"/>
      <c r="B19" s="316"/>
      <c r="C19" s="316"/>
      <c r="D19" s="316"/>
      <c r="E19" s="316"/>
      <c r="F19" s="285"/>
      <c r="G19" s="286"/>
      <c r="I19" s="236"/>
    </row>
    <row r="20" spans="1:9" x14ac:dyDescent="0.25">
      <c r="A20" s="284"/>
      <c r="B20" s="285"/>
      <c r="C20" s="285"/>
      <c r="D20" s="285"/>
      <c r="E20" s="285"/>
      <c r="F20" s="285"/>
      <c r="G20" s="286"/>
      <c r="I20" s="236"/>
    </row>
    <row r="21" spans="1:9" x14ac:dyDescent="0.25">
      <c r="A21" s="284"/>
      <c r="B21" s="285"/>
      <c r="C21" s="285"/>
      <c r="D21" s="285"/>
      <c r="E21" s="285"/>
      <c r="F21" s="285"/>
      <c r="G21" s="286"/>
      <c r="I21" s="236"/>
    </row>
    <row r="22" spans="1:9" x14ac:dyDescent="0.25">
      <c r="A22" s="284"/>
      <c r="B22" s="285"/>
      <c r="C22" s="285"/>
      <c r="D22" s="285"/>
      <c r="E22" s="285"/>
      <c r="F22" s="285"/>
      <c r="G22" s="286"/>
      <c r="I22" s="236"/>
    </row>
    <row r="23" spans="1:9" x14ac:dyDescent="0.25">
      <c r="A23" s="287"/>
      <c r="B23" s="288"/>
      <c r="C23" s="288"/>
      <c r="D23" s="288"/>
      <c r="E23" s="289"/>
      <c r="F23" s="290" t="s">
        <v>298</v>
      </c>
      <c r="G23" s="291">
        <f>ROUND(+G10,2)</f>
        <v>0</v>
      </c>
      <c r="I23" s="239" t="s">
        <v>362</v>
      </c>
    </row>
    <row r="24" spans="1:9" x14ac:dyDescent="0.25">
      <c r="A24" s="278"/>
      <c r="B24" s="278"/>
      <c r="C24" s="278"/>
      <c r="D24" s="278"/>
      <c r="E24" s="278"/>
      <c r="F24" s="278"/>
      <c r="G24" s="278"/>
      <c r="I24" s="238"/>
    </row>
    <row r="25" spans="1:9" x14ac:dyDescent="0.25">
      <c r="A25" s="278"/>
      <c r="B25" s="278"/>
      <c r="C25" s="278"/>
      <c r="D25" s="278"/>
      <c r="E25" s="278"/>
      <c r="F25" s="278"/>
      <c r="G25" s="278"/>
      <c r="I25" s="238"/>
    </row>
    <row r="26" spans="1:9" x14ac:dyDescent="0.25">
      <c r="A26" s="281" t="s">
        <v>319</v>
      </c>
      <c r="B26" s="292"/>
      <c r="C26" s="293"/>
      <c r="D26" s="293"/>
      <c r="E26" s="293"/>
      <c r="F26" s="293"/>
      <c r="G26" s="294"/>
      <c r="I26" s="239" t="s">
        <v>347</v>
      </c>
    </row>
    <row r="27" spans="1:9" x14ac:dyDescent="0.25">
      <c r="A27" s="306"/>
      <c r="B27" s="307"/>
      <c r="C27" s="307"/>
      <c r="D27" s="307"/>
      <c r="E27" s="307"/>
      <c r="F27" s="307"/>
      <c r="G27" s="308"/>
      <c r="I27" s="236"/>
    </row>
    <row r="28" spans="1:9" x14ac:dyDescent="0.25">
      <c r="A28" s="295"/>
      <c r="B28" s="296"/>
      <c r="C28" s="296"/>
      <c r="D28" s="296"/>
      <c r="E28" s="289"/>
      <c r="F28" s="297" t="s">
        <v>327</v>
      </c>
      <c r="G28" s="291">
        <f>ROUND(+G13,2)</f>
        <v>0</v>
      </c>
      <c r="I28" s="239" t="s">
        <v>363</v>
      </c>
    </row>
    <row r="29" spans="1:9" x14ac:dyDescent="0.25">
      <c r="A29" s="278"/>
      <c r="B29" s="278"/>
      <c r="C29" s="278"/>
      <c r="D29" s="278"/>
      <c r="E29" s="278"/>
      <c r="F29" s="278"/>
      <c r="G29" s="298"/>
      <c r="I29" s="236"/>
    </row>
    <row r="30" spans="1:9" s="137" customFormat="1" x14ac:dyDescent="0.25">
      <c r="A30" s="281" t="s">
        <v>320</v>
      </c>
      <c r="B30" s="292"/>
      <c r="C30" s="293"/>
      <c r="D30" s="293"/>
      <c r="E30" s="293"/>
      <c r="F30" s="293"/>
      <c r="G30" s="294"/>
      <c r="I30" s="239" t="s">
        <v>347</v>
      </c>
    </row>
    <row r="31" spans="1:9" s="137" customFormat="1" x14ac:dyDescent="0.25">
      <c r="A31" s="306"/>
      <c r="B31" s="307"/>
      <c r="C31" s="307"/>
      <c r="D31" s="307"/>
      <c r="E31" s="307"/>
      <c r="F31" s="307"/>
      <c r="G31" s="308"/>
      <c r="I31" s="237"/>
    </row>
    <row r="32" spans="1:9" s="137" customFormat="1" x14ac:dyDescent="0.25">
      <c r="A32" s="295"/>
      <c r="B32" s="296"/>
      <c r="C32" s="296"/>
      <c r="D32" s="296"/>
      <c r="E32" s="289"/>
      <c r="F32" s="297" t="s">
        <v>328</v>
      </c>
      <c r="G32" s="291">
        <f>ROUND(+G16,2)</f>
        <v>0</v>
      </c>
      <c r="I32" s="239" t="s">
        <v>364</v>
      </c>
    </row>
    <row r="33" spans="1:9" s="137" customFormat="1" x14ac:dyDescent="0.25">
      <c r="A33" s="278"/>
      <c r="B33" s="278"/>
      <c r="C33" s="278"/>
      <c r="D33" s="278"/>
      <c r="E33" s="278"/>
      <c r="F33" s="278"/>
      <c r="G33" s="298"/>
      <c r="I33" s="237"/>
    </row>
    <row r="34" spans="1:9" x14ac:dyDescent="0.25">
      <c r="A34" s="278"/>
      <c r="B34" s="278"/>
      <c r="C34" s="278"/>
      <c r="D34" s="645" t="s">
        <v>112</v>
      </c>
      <c r="E34" s="645"/>
      <c r="F34" s="645"/>
      <c r="G34" s="269">
        <f>ROUND(G23+G28+G32,2)</f>
        <v>0</v>
      </c>
      <c r="I34" s="239" t="s">
        <v>365</v>
      </c>
    </row>
  </sheetData>
  <sheetProtection sheet="1" objects="1" scenarios="1"/>
  <mergeCells count="8">
    <mergeCell ref="A1:F1"/>
    <mergeCell ref="D34:F34"/>
    <mergeCell ref="A2:G2"/>
    <mergeCell ref="A4:B5"/>
    <mergeCell ref="C4:F4"/>
    <mergeCell ref="G4:G5"/>
    <mergeCell ref="E13:F13"/>
    <mergeCell ref="E16:F16"/>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613" t="s">
        <v>249</v>
      </c>
      <c r="B1" s="613"/>
      <c r="C1" s="613"/>
      <c r="D1" s="613"/>
      <c r="E1" s="613"/>
      <c r="F1" s="613"/>
      <c r="G1" s="152">
        <f>+'Section A'!D3</f>
        <v>0</v>
      </c>
    </row>
    <row r="2" spans="1:9" ht="42" customHeight="1" x14ac:dyDescent="0.25">
      <c r="A2" s="493" t="s">
        <v>396</v>
      </c>
      <c r="B2" s="493"/>
      <c r="C2" s="493"/>
      <c r="D2" s="493"/>
      <c r="E2" s="493"/>
      <c r="F2" s="493"/>
      <c r="G2" s="493"/>
    </row>
    <row r="3" spans="1:9" x14ac:dyDescent="0.25">
      <c r="A3" s="17"/>
      <c r="B3" s="17"/>
      <c r="C3" s="17"/>
      <c r="D3" s="17"/>
      <c r="E3" s="17"/>
      <c r="F3" s="17"/>
      <c r="G3" s="17"/>
    </row>
    <row r="4" spans="1:9" x14ac:dyDescent="0.25">
      <c r="A4" s="616" t="s">
        <v>79</v>
      </c>
      <c r="B4" s="616"/>
      <c r="C4" s="616" t="s">
        <v>42</v>
      </c>
      <c r="D4" s="616"/>
      <c r="E4" s="616"/>
      <c r="F4" s="616"/>
      <c r="G4" s="616" t="s">
        <v>48</v>
      </c>
    </row>
    <row r="5" spans="1:9" x14ac:dyDescent="0.25">
      <c r="A5" s="616"/>
      <c r="B5" s="616"/>
      <c r="C5" s="116" t="s">
        <v>60</v>
      </c>
      <c r="D5" s="116" t="s">
        <v>59</v>
      </c>
      <c r="E5" s="116" t="s">
        <v>48</v>
      </c>
      <c r="F5" s="116" t="s">
        <v>47</v>
      </c>
      <c r="G5" s="616"/>
      <c r="I5" s="241" t="s">
        <v>343</v>
      </c>
    </row>
    <row r="6" spans="1:9" s="327" customFormat="1" x14ac:dyDescent="0.25">
      <c r="A6" s="355"/>
      <c r="B6" s="320"/>
      <c r="C6" s="320"/>
      <c r="D6" s="320"/>
      <c r="E6" s="320"/>
      <c r="F6" s="320"/>
      <c r="G6" s="356"/>
      <c r="I6" s="324"/>
    </row>
    <row r="7" spans="1:9" s="327" customFormat="1" x14ac:dyDescent="0.25">
      <c r="A7" s="357"/>
      <c r="B7" s="357"/>
      <c r="C7" s="358"/>
      <c r="D7" s="358"/>
      <c r="E7" s="356"/>
      <c r="F7" s="358"/>
      <c r="G7" s="323">
        <f>ROUND(+C7*E7*F7,2)</f>
        <v>0</v>
      </c>
      <c r="I7" s="324"/>
    </row>
    <row r="8" spans="1:9" s="327" customFormat="1" x14ac:dyDescent="0.25">
      <c r="A8" s="357"/>
      <c r="B8" s="357"/>
      <c r="C8" s="358"/>
      <c r="D8" s="358"/>
      <c r="E8" s="356"/>
      <c r="F8" s="358"/>
      <c r="G8" s="323">
        <f>ROUND(+C8*E8*F8,2)</f>
        <v>0</v>
      </c>
      <c r="I8" s="324"/>
    </row>
    <row r="9" spans="1:9" s="327" customFormat="1" ht="17.25" x14ac:dyDescent="0.4">
      <c r="A9" s="357"/>
      <c r="B9" s="357"/>
      <c r="C9" s="358"/>
      <c r="D9" s="358"/>
      <c r="E9" s="356"/>
      <c r="F9" s="358"/>
      <c r="G9" s="326">
        <f>ROUND(+C9*E9*F9,2)</f>
        <v>0</v>
      </c>
      <c r="I9" s="324"/>
    </row>
    <row r="10" spans="1:9" s="327" customFormat="1" x14ac:dyDescent="0.25">
      <c r="A10" s="320"/>
      <c r="B10" s="320"/>
      <c r="C10" s="320"/>
      <c r="D10" s="320"/>
      <c r="E10" s="321"/>
      <c r="F10" s="359" t="s">
        <v>298</v>
      </c>
      <c r="G10" s="360">
        <f>ROUND(SUM(G7:G9),2)</f>
        <v>0</v>
      </c>
      <c r="I10" s="328" t="s">
        <v>359</v>
      </c>
    </row>
    <row r="11" spans="1:9" s="327" customFormat="1" x14ac:dyDescent="0.25">
      <c r="A11" s="320"/>
      <c r="B11" s="320"/>
      <c r="C11" s="320"/>
      <c r="D11" s="320"/>
      <c r="E11" s="321"/>
      <c r="F11" s="320"/>
      <c r="G11" s="321"/>
      <c r="I11" s="324"/>
    </row>
    <row r="12" spans="1:9" s="327" customFormat="1" ht="17.25" x14ac:dyDescent="0.4">
      <c r="A12" s="357"/>
      <c r="B12" s="357"/>
      <c r="C12" s="358"/>
      <c r="D12" s="358"/>
      <c r="E12" s="356"/>
      <c r="F12" s="358"/>
      <c r="G12" s="326">
        <f>ROUND(+C12*E12*F12,2)</f>
        <v>0</v>
      </c>
      <c r="I12" s="324"/>
    </row>
    <row r="13" spans="1:9" s="327" customFormat="1" x14ac:dyDescent="0.25">
      <c r="A13" s="320"/>
      <c r="B13" s="320"/>
      <c r="C13" s="320"/>
      <c r="D13" s="320"/>
      <c r="E13" s="615" t="s">
        <v>325</v>
      </c>
      <c r="F13" s="615"/>
      <c r="G13" s="323">
        <f>ROUND(+G12,2)</f>
        <v>0</v>
      </c>
      <c r="I13" s="328" t="s">
        <v>360</v>
      </c>
    </row>
    <row r="14" spans="1:9" s="327" customFormat="1" x14ac:dyDescent="0.25">
      <c r="A14" s="320"/>
      <c r="B14" s="320"/>
      <c r="C14" s="320"/>
      <c r="D14" s="320"/>
      <c r="E14" s="321"/>
      <c r="F14" s="320"/>
      <c r="G14" s="321"/>
      <c r="I14" s="324"/>
    </row>
    <row r="15" spans="1:9" s="327" customFormat="1" ht="17.25" x14ac:dyDescent="0.4">
      <c r="A15" s="357"/>
      <c r="B15" s="357"/>
      <c r="C15" s="358"/>
      <c r="D15" s="358"/>
      <c r="E15" s="356"/>
      <c r="F15" s="358"/>
      <c r="G15" s="326">
        <f>ROUND(+C15*E15*F15,2)</f>
        <v>0</v>
      </c>
    </row>
    <row r="16" spans="1:9" s="327" customFormat="1" x14ac:dyDescent="0.25">
      <c r="A16" s="320"/>
      <c r="B16" s="320"/>
      <c r="C16" s="320"/>
      <c r="D16" s="320"/>
      <c r="E16" s="615" t="s">
        <v>326</v>
      </c>
      <c r="F16" s="615"/>
      <c r="G16" s="323">
        <f>ROUND(+G15,2)</f>
        <v>0</v>
      </c>
      <c r="I16" s="328" t="s">
        <v>361</v>
      </c>
    </row>
    <row r="17" spans="1:9" s="327" customFormat="1" x14ac:dyDescent="0.25">
      <c r="A17" s="320"/>
      <c r="B17" s="320"/>
      <c r="C17" s="320"/>
      <c r="D17" s="320"/>
      <c r="E17" s="321"/>
      <c r="F17" s="320"/>
      <c r="G17" s="321"/>
      <c r="I17" s="324"/>
    </row>
    <row r="18" spans="1:9" s="327" customFormat="1" x14ac:dyDescent="0.25">
      <c r="A18" s="320"/>
      <c r="B18" s="320"/>
      <c r="C18" s="320"/>
      <c r="D18" s="320"/>
      <c r="E18" s="320"/>
      <c r="F18" s="320"/>
      <c r="G18" s="321"/>
      <c r="I18" s="324"/>
    </row>
    <row r="19" spans="1:9" s="327" customFormat="1" x14ac:dyDescent="0.25">
      <c r="A19" s="320"/>
      <c r="B19" s="320"/>
      <c r="C19" s="320"/>
      <c r="D19" s="320"/>
      <c r="E19" s="320"/>
      <c r="F19" s="320"/>
      <c r="G19" s="321"/>
      <c r="I19" s="324"/>
    </row>
    <row r="20" spans="1:9" s="327" customFormat="1" x14ac:dyDescent="0.25">
      <c r="A20" s="354" t="s">
        <v>372</v>
      </c>
      <c r="B20" s="331"/>
      <c r="C20" s="331"/>
      <c r="D20" s="331"/>
      <c r="E20" s="331"/>
      <c r="F20" s="331"/>
      <c r="G20" s="332"/>
      <c r="I20" s="328" t="s">
        <v>347</v>
      </c>
    </row>
    <row r="21" spans="1:9" s="327" customFormat="1" x14ac:dyDescent="0.25">
      <c r="A21" s="361"/>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7"/>
      <c r="B24" s="335"/>
      <c r="C24" s="335"/>
      <c r="D24" s="335"/>
      <c r="E24" s="335"/>
      <c r="F24" s="335"/>
      <c r="G24" s="362"/>
      <c r="I24" s="324"/>
    </row>
    <row r="25" spans="1:9" s="327" customFormat="1" x14ac:dyDescent="0.25">
      <c r="A25" s="338"/>
      <c r="B25" s="339"/>
      <c r="C25" s="339"/>
      <c r="D25" s="339"/>
      <c r="E25" s="340"/>
      <c r="F25" s="353" t="s">
        <v>298</v>
      </c>
      <c r="G25" s="352">
        <f>ROUND(G10,2)</f>
        <v>0</v>
      </c>
      <c r="I25" s="328" t="s">
        <v>362</v>
      </c>
    </row>
    <row r="26" spans="1:9" s="327" customFormat="1" x14ac:dyDescent="0.25">
      <c r="I26" s="324"/>
    </row>
    <row r="27" spans="1:9" s="327" customFormat="1" x14ac:dyDescent="0.25">
      <c r="I27" s="324"/>
    </row>
    <row r="28" spans="1:9" s="327" customFormat="1" x14ac:dyDescent="0.25">
      <c r="A28" s="354" t="s">
        <v>373</v>
      </c>
      <c r="B28" s="342"/>
      <c r="C28" s="343"/>
      <c r="D28" s="343"/>
      <c r="E28" s="343"/>
      <c r="F28" s="343"/>
      <c r="G28" s="344"/>
      <c r="I28" s="328" t="s">
        <v>347</v>
      </c>
    </row>
    <row r="29" spans="1:9" s="327" customFormat="1" x14ac:dyDescent="0.25">
      <c r="A29" s="333"/>
      <c r="B29" s="345"/>
      <c r="C29" s="345"/>
      <c r="D29" s="345"/>
      <c r="E29" s="345"/>
      <c r="F29" s="345"/>
      <c r="G29" s="346"/>
      <c r="I29" s="324"/>
    </row>
    <row r="30" spans="1:9" s="327" customFormat="1" x14ac:dyDescent="0.25">
      <c r="A30" s="347"/>
      <c r="B30" s="348"/>
      <c r="C30" s="348"/>
      <c r="D30" s="348"/>
      <c r="E30" s="340"/>
      <c r="F30" s="351" t="s">
        <v>327</v>
      </c>
      <c r="G30" s="352">
        <f>ROUND(+G13,2)</f>
        <v>0</v>
      </c>
      <c r="I30" s="328" t="s">
        <v>363</v>
      </c>
    </row>
    <row r="31" spans="1:9" s="327" customFormat="1" x14ac:dyDescent="0.25">
      <c r="G31" s="350"/>
      <c r="I31" s="324"/>
    </row>
    <row r="32" spans="1:9" s="327" customFormat="1" x14ac:dyDescent="0.25">
      <c r="A32" s="354" t="s">
        <v>374</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ROUND(+G16,2)</f>
        <v>0</v>
      </c>
      <c r="I34" s="328" t="s">
        <v>364</v>
      </c>
    </row>
    <row r="35" spans="1:9" s="137" customFormat="1" x14ac:dyDescent="0.25">
      <c r="G35" s="32"/>
      <c r="I35" s="240"/>
    </row>
    <row r="36" spans="1:9" x14ac:dyDescent="0.25">
      <c r="D36" s="191"/>
      <c r="E36" s="191"/>
      <c r="F36" s="191" t="s">
        <v>375</v>
      </c>
      <c r="G36" s="177">
        <f>ROUND(G25+G30+G34,2)</f>
        <v>0</v>
      </c>
      <c r="I36" s="241" t="s">
        <v>365</v>
      </c>
    </row>
    <row r="38" spans="1:9" x14ac:dyDescent="0.25">
      <c r="E38" s="41"/>
    </row>
  </sheetData>
  <sheetProtection sheet="1" objects="1" scenarios="1" formatCells="0" formatColumns="0" formatRows="0" insertRows="0" deleteRows="0"/>
  <mergeCells count="7">
    <mergeCell ref="E16:F16"/>
    <mergeCell ref="A1:F1"/>
    <mergeCell ref="E13:F13"/>
    <mergeCell ref="A2:G2"/>
    <mergeCell ref="A4:B5"/>
    <mergeCell ref="C4:F4"/>
    <mergeCell ref="G4:G5"/>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8"/>
  <sheetViews>
    <sheetView zoomScaleNormal="100" workbookViewId="0">
      <selection sqref="A1:F1"/>
    </sheetView>
  </sheetViews>
  <sheetFormatPr defaultRowHeight="15" x14ac:dyDescent="0.25"/>
  <cols>
    <col min="1" max="1" width="22.7109375" style="137" customWidth="1"/>
    <col min="2" max="2" width="27.5703125" style="137" customWidth="1"/>
    <col min="3" max="6" width="15.140625" style="137" customWidth="1"/>
    <col min="7" max="7" width="17" style="137" customWidth="1"/>
    <col min="8" max="8" width="2.5703125" style="137" customWidth="1"/>
    <col min="9" max="16384" width="9.140625" style="137"/>
  </cols>
  <sheetData>
    <row r="1" spans="1:9" ht="20.25" customHeight="1" x14ac:dyDescent="0.25">
      <c r="A1" s="613" t="s">
        <v>249</v>
      </c>
      <c r="B1" s="613"/>
      <c r="C1" s="613"/>
      <c r="D1" s="613"/>
      <c r="E1" s="613"/>
      <c r="F1" s="613"/>
      <c r="G1" s="152">
        <f>+'Section A'!D3</f>
        <v>0</v>
      </c>
    </row>
    <row r="2" spans="1:9" ht="42" customHeight="1" x14ac:dyDescent="0.25">
      <c r="A2" s="493" t="s">
        <v>397</v>
      </c>
      <c r="B2" s="493"/>
      <c r="C2" s="493"/>
      <c r="D2" s="493"/>
      <c r="E2" s="493"/>
      <c r="F2" s="493"/>
      <c r="G2" s="493"/>
    </row>
    <row r="3" spans="1:9" x14ac:dyDescent="0.25">
      <c r="A3" s="318"/>
      <c r="B3" s="138"/>
      <c r="C3" s="138"/>
      <c r="D3" s="138"/>
      <c r="E3" s="138"/>
      <c r="F3" s="138"/>
      <c r="G3" s="138"/>
    </row>
    <row r="4" spans="1:9" x14ac:dyDescent="0.25">
      <c r="A4" s="616" t="s">
        <v>79</v>
      </c>
      <c r="B4" s="616"/>
      <c r="C4" s="616" t="s">
        <v>42</v>
      </c>
      <c r="D4" s="616"/>
      <c r="E4" s="616"/>
      <c r="F4" s="616"/>
      <c r="G4" s="616" t="s">
        <v>48</v>
      </c>
    </row>
    <row r="5" spans="1:9" x14ac:dyDescent="0.25">
      <c r="A5" s="616"/>
      <c r="B5" s="616"/>
      <c r="C5" s="186" t="s">
        <v>60</v>
      </c>
      <c r="D5" s="186" t="s">
        <v>59</v>
      </c>
      <c r="E5" s="186" t="s">
        <v>48</v>
      </c>
      <c r="F5" s="186" t="s">
        <v>47</v>
      </c>
      <c r="G5" s="616"/>
      <c r="I5" s="244" t="s">
        <v>343</v>
      </c>
    </row>
    <row r="6" spans="1:9" s="327" customFormat="1" x14ac:dyDescent="0.25">
      <c r="A6" s="355"/>
      <c r="B6" s="320"/>
      <c r="C6" s="320"/>
      <c r="D6" s="320"/>
      <c r="E6" s="320"/>
      <c r="F6" s="320"/>
      <c r="G6" s="356"/>
      <c r="I6" s="324"/>
    </row>
    <row r="7" spans="1:9" s="327" customFormat="1" x14ac:dyDescent="0.25">
      <c r="A7" s="357"/>
      <c r="B7" s="357"/>
      <c r="C7" s="358"/>
      <c r="D7" s="358"/>
      <c r="E7" s="356"/>
      <c r="F7" s="358"/>
      <c r="G7" s="323">
        <f>ROUND(+C7*E7*F7,2)</f>
        <v>0</v>
      </c>
      <c r="I7" s="324"/>
    </row>
    <row r="8" spans="1:9" s="327" customFormat="1" x14ac:dyDescent="0.25">
      <c r="A8" s="357"/>
      <c r="B8" s="357"/>
      <c r="C8" s="358"/>
      <c r="D8" s="358"/>
      <c r="E8" s="356"/>
      <c r="F8" s="358"/>
      <c r="G8" s="323">
        <f>ROUND(+C8*E8*F8,2)</f>
        <v>0</v>
      </c>
      <c r="I8" s="324"/>
    </row>
    <row r="9" spans="1:9" s="327" customFormat="1" ht="17.25" x14ac:dyDescent="0.4">
      <c r="A9" s="357"/>
      <c r="B9" s="357"/>
      <c r="C9" s="358"/>
      <c r="D9" s="358"/>
      <c r="E9" s="356"/>
      <c r="F9" s="358"/>
      <c r="G9" s="326">
        <f>ROUND(+C9*E9*F9,2)</f>
        <v>0</v>
      </c>
      <c r="I9" s="324"/>
    </row>
    <row r="10" spans="1:9" s="327" customFormat="1" x14ac:dyDescent="0.25">
      <c r="A10" s="320"/>
      <c r="B10" s="320"/>
      <c r="C10" s="320"/>
      <c r="D10" s="320"/>
      <c r="E10" s="321"/>
      <c r="F10" s="359" t="s">
        <v>298</v>
      </c>
      <c r="G10" s="360">
        <f>ROUND(SUM(G7:G9),2)</f>
        <v>0</v>
      </c>
      <c r="I10" s="328" t="s">
        <v>359</v>
      </c>
    </row>
    <row r="11" spans="1:9" s="327" customFormat="1" x14ac:dyDescent="0.25">
      <c r="A11" s="320"/>
      <c r="B11" s="320"/>
      <c r="C11" s="320"/>
      <c r="D11" s="320"/>
      <c r="E11" s="321"/>
      <c r="F11" s="320"/>
      <c r="G11" s="321"/>
      <c r="I11" s="324"/>
    </row>
    <row r="12" spans="1:9" s="327" customFormat="1" ht="17.25" x14ac:dyDescent="0.4">
      <c r="A12" s="357"/>
      <c r="B12" s="357"/>
      <c r="C12" s="358"/>
      <c r="D12" s="358"/>
      <c r="E12" s="356"/>
      <c r="F12" s="358"/>
      <c r="G12" s="326">
        <f>ROUND(+C12*E12*F12,2)</f>
        <v>0</v>
      </c>
      <c r="I12" s="324"/>
    </row>
    <row r="13" spans="1:9" s="327" customFormat="1" x14ac:dyDescent="0.25">
      <c r="A13" s="320"/>
      <c r="B13" s="320"/>
      <c r="C13" s="320"/>
      <c r="D13" s="320"/>
      <c r="E13" s="615" t="s">
        <v>325</v>
      </c>
      <c r="F13" s="615"/>
      <c r="G13" s="323">
        <f>ROUND(+G12,2)</f>
        <v>0</v>
      </c>
      <c r="I13" s="328" t="s">
        <v>360</v>
      </c>
    </row>
    <row r="14" spans="1:9" s="327" customFormat="1" x14ac:dyDescent="0.25">
      <c r="A14" s="320"/>
      <c r="B14" s="320"/>
      <c r="C14" s="320"/>
      <c r="D14" s="320"/>
      <c r="E14" s="321"/>
      <c r="F14" s="320"/>
      <c r="G14" s="321"/>
      <c r="I14" s="324"/>
    </row>
    <row r="15" spans="1:9" s="327" customFormat="1" ht="17.25" x14ac:dyDescent="0.4">
      <c r="A15" s="357"/>
      <c r="B15" s="357"/>
      <c r="C15" s="358"/>
      <c r="D15" s="358"/>
      <c r="E15" s="356"/>
      <c r="F15" s="358"/>
      <c r="G15" s="326">
        <f>ROUND(+C15*E15*F15,2)</f>
        <v>0</v>
      </c>
      <c r="I15" s="324"/>
    </row>
    <row r="16" spans="1:9" s="327" customFormat="1" x14ac:dyDescent="0.25">
      <c r="A16" s="320"/>
      <c r="B16" s="320"/>
      <c r="C16" s="320"/>
      <c r="D16" s="320"/>
      <c r="E16" s="615" t="s">
        <v>326</v>
      </c>
      <c r="F16" s="615"/>
      <c r="G16" s="323">
        <f>ROUND(+G15,2)</f>
        <v>0</v>
      </c>
      <c r="I16" s="328" t="s">
        <v>361</v>
      </c>
    </row>
    <row r="17" spans="1:9" s="327" customFormat="1" x14ac:dyDescent="0.25">
      <c r="A17" s="320"/>
      <c r="B17" s="320"/>
      <c r="C17" s="320"/>
      <c r="D17" s="320"/>
      <c r="E17" s="321"/>
      <c r="F17" s="320"/>
      <c r="G17" s="321"/>
      <c r="I17" s="324"/>
    </row>
    <row r="18" spans="1:9" s="327" customFormat="1" x14ac:dyDescent="0.25">
      <c r="A18" s="320"/>
      <c r="B18" s="320"/>
      <c r="C18" s="320"/>
      <c r="D18" s="320"/>
      <c r="E18" s="320"/>
      <c r="F18" s="320"/>
      <c r="G18" s="321"/>
      <c r="I18" s="324"/>
    </row>
    <row r="19" spans="1:9" s="327" customFormat="1" x14ac:dyDescent="0.25">
      <c r="A19" s="320"/>
      <c r="B19" s="320"/>
      <c r="C19" s="320"/>
      <c r="D19" s="320"/>
      <c r="E19" s="320"/>
      <c r="F19" s="320"/>
      <c r="G19" s="321"/>
      <c r="I19" s="324"/>
    </row>
    <row r="20" spans="1:9" s="327" customFormat="1" x14ac:dyDescent="0.25">
      <c r="A20" s="354" t="s">
        <v>376</v>
      </c>
      <c r="B20" s="331"/>
      <c r="C20" s="331"/>
      <c r="D20" s="331"/>
      <c r="E20" s="331"/>
      <c r="F20" s="331"/>
      <c r="G20" s="332"/>
      <c r="I20" s="328" t="s">
        <v>347</v>
      </c>
    </row>
    <row r="21" spans="1:9" s="327" customFormat="1" x14ac:dyDescent="0.25">
      <c r="A21" s="361"/>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7"/>
      <c r="B24" s="335"/>
      <c r="C24" s="335"/>
      <c r="D24" s="335"/>
      <c r="E24" s="335"/>
      <c r="F24" s="335"/>
      <c r="G24" s="362"/>
      <c r="I24" s="324"/>
    </row>
    <row r="25" spans="1:9" s="327" customFormat="1" x14ac:dyDescent="0.25">
      <c r="A25" s="338"/>
      <c r="B25" s="339"/>
      <c r="C25" s="339"/>
      <c r="D25" s="339"/>
      <c r="E25" s="340"/>
      <c r="F25" s="353" t="s">
        <v>298</v>
      </c>
      <c r="G25" s="352">
        <f>ROUND(G10,2)</f>
        <v>0</v>
      </c>
      <c r="I25" s="328" t="s">
        <v>362</v>
      </c>
    </row>
    <row r="26" spans="1:9" s="327" customFormat="1" x14ac:dyDescent="0.25"/>
    <row r="27" spans="1:9" s="327" customFormat="1" x14ac:dyDescent="0.25"/>
    <row r="28" spans="1:9" s="327" customFormat="1" x14ac:dyDescent="0.25">
      <c r="A28" s="354" t="s">
        <v>377</v>
      </c>
      <c r="B28" s="342"/>
      <c r="C28" s="343"/>
      <c r="D28" s="343"/>
      <c r="E28" s="343"/>
      <c r="F28" s="343"/>
      <c r="G28" s="344"/>
      <c r="I28" s="328" t="s">
        <v>347</v>
      </c>
    </row>
    <row r="29" spans="1:9" s="327" customFormat="1" x14ac:dyDescent="0.25">
      <c r="A29" s="333"/>
      <c r="B29" s="345"/>
      <c r="C29" s="345"/>
      <c r="D29" s="345"/>
      <c r="E29" s="345"/>
      <c r="F29" s="345"/>
      <c r="G29" s="346"/>
      <c r="I29" s="324"/>
    </row>
    <row r="30" spans="1:9" s="327" customFormat="1" x14ac:dyDescent="0.25">
      <c r="A30" s="347"/>
      <c r="B30" s="348"/>
      <c r="C30" s="348"/>
      <c r="D30" s="348"/>
      <c r="E30" s="340"/>
      <c r="F30" s="351" t="s">
        <v>327</v>
      </c>
      <c r="G30" s="352">
        <f>ROUND(+G13,2)</f>
        <v>0</v>
      </c>
      <c r="I30" s="328" t="s">
        <v>363</v>
      </c>
    </row>
    <row r="31" spans="1:9" s="327" customFormat="1" x14ac:dyDescent="0.25">
      <c r="G31" s="350"/>
      <c r="I31" s="324"/>
    </row>
    <row r="32" spans="1:9" s="327" customFormat="1" x14ac:dyDescent="0.25">
      <c r="A32" s="354" t="s">
        <v>378</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ROUND(+G16,2)</f>
        <v>0</v>
      </c>
      <c r="I34" s="328" t="s">
        <v>364</v>
      </c>
    </row>
    <row r="35" spans="1:9" x14ac:dyDescent="0.25">
      <c r="G35" s="32"/>
      <c r="I35" s="242"/>
    </row>
    <row r="36" spans="1:9" x14ac:dyDescent="0.25">
      <c r="D36" s="317"/>
      <c r="E36" s="317"/>
      <c r="F36" s="191" t="s">
        <v>379</v>
      </c>
      <c r="G36" s="177">
        <f>ROUND(G25+G30+G34,2)</f>
        <v>0</v>
      </c>
      <c r="I36" s="244" t="s">
        <v>365</v>
      </c>
    </row>
    <row r="38" spans="1:9" x14ac:dyDescent="0.25">
      <c r="E38" s="41"/>
    </row>
  </sheetData>
  <sheetProtection sheet="1" objects="1" scenarios="1" formatCells="0" formatColumns="0" formatRows="0" insertRows="0" deleteRows="0"/>
  <mergeCells count="7">
    <mergeCell ref="E16:F16"/>
    <mergeCell ref="A1:F1"/>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38"/>
  <sheetViews>
    <sheetView zoomScaleNormal="100" workbookViewId="0">
      <selection sqref="A1:F1"/>
    </sheetView>
  </sheetViews>
  <sheetFormatPr defaultRowHeight="15" x14ac:dyDescent="0.25"/>
  <cols>
    <col min="1" max="1" width="22.7109375" style="243" customWidth="1"/>
    <col min="2" max="2" width="27.5703125" style="243" customWidth="1"/>
    <col min="3" max="6" width="15.140625" style="243" customWidth="1"/>
    <col min="7" max="7" width="17" style="243" customWidth="1"/>
    <col min="8" max="8" width="2.5703125" style="243" customWidth="1"/>
    <col min="9" max="16384" width="9.140625" style="243"/>
  </cols>
  <sheetData>
    <row r="1" spans="1:9" ht="20.25" customHeight="1" x14ac:dyDescent="0.25">
      <c r="A1" s="613" t="s">
        <v>249</v>
      </c>
      <c r="B1" s="613"/>
      <c r="C1" s="613"/>
      <c r="D1" s="613"/>
      <c r="E1" s="613"/>
      <c r="F1" s="613"/>
      <c r="G1" s="152">
        <f>+'Section A'!D3</f>
        <v>0</v>
      </c>
    </row>
    <row r="2" spans="1:9" ht="42" customHeight="1" x14ac:dyDescent="0.25">
      <c r="A2" s="493" t="s">
        <v>398</v>
      </c>
      <c r="B2" s="493"/>
      <c r="C2" s="493"/>
      <c r="D2" s="493"/>
      <c r="E2" s="493"/>
      <c r="F2" s="493"/>
      <c r="G2" s="493"/>
    </row>
    <row r="3" spans="1:9" x14ac:dyDescent="0.25">
      <c r="A3" s="226"/>
      <c r="B3" s="226"/>
      <c r="C3" s="226"/>
      <c r="D3" s="226"/>
      <c r="E3" s="226"/>
      <c r="F3" s="226"/>
      <c r="G3" s="226"/>
    </row>
    <row r="4" spans="1:9" x14ac:dyDescent="0.25">
      <c r="A4" s="616" t="s">
        <v>79</v>
      </c>
      <c r="B4" s="616"/>
      <c r="C4" s="616" t="s">
        <v>42</v>
      </c>
      <c r="D4" s="616"/>
      <c r="E4" s="616"/>
      <c r="F4" s="616"/>
      <c r="G4" s="616" t="s">
        <v>48</v>
      </c>
    </row>
    <row r="5" spans="1:9" x14ac:dyDescent="0.25">
      <c r="A5" s="616"/>
      <c r="B5" s="616"/>
      <c r="C5" s="192" t="s">
        <v>60</v>
      </c>
      <c r="D5" s="192" t="s">
        <v>59</v>
      </c>
      <c r="E5" s="192" t="s">
        <v>48</v>
      </c>
      <c r="F5" s="192" t="s">
        <v>47</v>
      </c>
      <c r="G5" s="616"/>
      <c r="I5" s="246" t="s">
        <v>343</v>
      </c>
    </row>
    <row r="6" spans="1:9" s="327" customFormat="1" x14ac:dyDescent="0.25">
      <c r="A6" s="355"/>
      <c r="B6" s="320"/>
      <c r="C6" s="320"/>
      <c r="D6" s="320"/>
      <c r="E6" s="320"/>
      <c r="F6" s="320"/>
      <c r="G6" s="356"/>
      <c r="I6" s="324"/>
    </row>
    <row r="7" spans="1:9" s="327" customFormat="1" x14ac:dyDescent="0.25">
      <c r="A7" s="357"/>
      <c r="B7" s="357"/>
      <c r="C7" s="358"/>
      <c r="D7" s="358"/>
      <c r="E7" s="356"/>
      <c r="F7" s="358"/>
      <c r="G7" s="323">
        <f>ROUND(+C7*E7*F7,2)</f>
        <v>0</v>
      </c>
      <c r="I7" s="324"/>
    </row>
    <row r="8" spans="1:9" s="327" customFormat="1" x14ac:dyDescent="0.25">
      <c r="A8" s="357"/>
      <c r="B8" s="357"/>
      <c r="C8" s="358"/>
      <c r="D8" s="358"/>
      <c r="E8" s="356"/>
      <c r="F8" s="358"/>
      <c r="G8" s="323">
        <f>ROUND(+C8*E8*F8,2)</f>
        <v>0</v>
      </c>
      <c r="I8" s="324"/>
    </row>
    <row r="9" spans="1:9" s="327" customFormat="1" ht="17.25" x14ac:dyDescent="0.4">
      <c r="A9" s="357"/>
      <c r="B9" s="357"/>
      <c r="C9" s="358"/>
      <c r="D9" s="358"/>
      <c r="E9" s="356"/>
      <c r="F9" s="358"/>
      <c r="G9" s="326">
        <f>ROUND(+C9*E9*F9,2)</f>
        <v>0</v>
      </c>
      <c r="I9" s="324"/>
    </row>
    <row r="10" spans="1:9" s="327" customFormat="1" x14ac:dyDescent="0.25">
      <c r="A10" s="320"/>
      <c r="B10" s="320"/>
      <c r="C10" s="320"/>
      <c r="D10" s="320"/>
      <c r="E10" s="321"/>
      <c r="F10" s="359" t="s">
        <v>298</v>
      </c>
      <c r="G10" s="360">
        <f>ROUND(SUM(G7:G9),2)</f>
        <v>0</v>
      </c>
      <c r="I10" s="328" t="s">
        <v>359</v>
      </c>
    </row>
    <row r="11" spans="1:9" s="327" customFormat="1" x14ac:dyDescent="0.25">
      <c r="A11" s="320"/>
      <c r="B11" s="320"/>
      <c r="C11" s="320"/>
      <c r="D11" s="320"/>
      <c r="E11" s="321"/>
      <c r="F11" s="320"/>
      <c r="G11" s="321"/>
      <c r="I11" s="324"/>
    </row>
    <row r="12" spans="1:9" s="327" customFormat="1" ht="17.25" x14ac:dyDescent="0.4">
      <c r="A12" s="357"/>
      <c r="B12" s="357"/>
      <c r="C12" s="358"/>
      <c r="D12" s="358"/>
      <c r="E12" s="356"/>
      <c r="F12" s="358"/>
      <c r="G12" s="326">
        <f>ROUND(+C12*E12*F12,2)</f>
        <v>0</v>
      </c>
      <c r="I12" s="324"/>
    </row>
    <row r="13" spans="1:9" s="327" customFormat="1" x14ac:dyDescent="0.25">
      <c r="A13" s="320"/>
      <c r="B13" s="320"/>
      <c r="C13" s="320"/>
      <c r="D13" s="320"/>
      <c r="E13" s="615" t="s">
        <v>325</v>
      </c>
      <c r="F13" s="615"/>
      <c r="G13" s="323">
        <f>ROUND(+G12,2)</f>
        <v>0</v>
      </c>
      <c r="I13" s="328" t="s">
        <v>360</v>
      </c>
    </row>
    <row r="14" spans="1:9" s="327" customFormat="1" x14ac:dyDescent="0.25">
      <c r="A14" s="320"/>
      <c r="B14" s="320"/>
      <c r="C14" s="320"/>
      <c r="D14" s="320"/>
      <c r="E14" s="321"/>
      <c r="F14" s="320"/>
      <c r="G14" s="321"/>
      <c r="I14" s="324"/>
    </row>
    <row r="15" spans="1:9" s="327" customFormat="1" ht="17.25" x14ac:dyDescent="0.4">
      <c r="A15" s="357"/>
      <c r="B15" s="357"/>
      <c r="C15" s="358"/>
      <c r="D15" s="358"/>
      <c r="E15" s="356"/>
      <c r="F15" s="358"/>
      <c r="G15" s="326">
        <f>ROUND(+C15*E15*F15,2)</f>
        <v>0</v>
      </c>
      <c r="I15" s="324"/>
    </row>
    <row r="16" spans="1:9" s="327" customFormat="1" x14ac:dyDescent="0.25">
      <c r="A16" s="320"/>
      <c r="B16" s="320"/>
      <c r="C16" s="320"/>
      <c r="D16" s="320"/>
      <c r="E16" s="615" t="s">
        <v>326</v>
      </c>
      <c r="F16" s="615"/>
      <c r="G16" s="323">
        <f>ROUND(+G15,2)</f>
        <v>0</v>
      </c>
      <c r="I16" s="328" t="s">
        <v>361</v>
      </c>
    </row>
    <row r="17" spans="1:9" s="327" customFormat="1" x14ac:dyDescent="0.25">
      <c r="A17" s="320"/>
      <c r="B17" s="320"/>
      <c r="C17" s="320"/>
      <c r="D17" s="320"/>
      <c r="E17" s="321"/>
      <c r="F17" s="320"/>
      <c r="G17" s="321"/>
      <c r="I17" s="324"/>
    </row>
    <row r="18" spans="1:9" s="327" customFormat="1" x14ac:dyDescent="0.25">
      <c r="A18" s="320"/>
      <c r="B18" s="320"/>
      <c r="C18" s="320"/>
      <c r="D18" s="320"/>
      <c r="E18" s="320"/>
      <c r="F18" s="320"/>
      <c r="G18" s="321"/>
      <c r="I18" s="324"/>
    </row>
    <row r="19" spans="1:9" s="327" customFormat="1" x14ac:dyDescent="0.25">
      <c r="A19" s="320"/>
      <c r="B19" s="320"/>
      <c r="C19" s="320"/>
      <c r="D19" s="320"/>
      <c r="E19" s="320"/>
      <c r="F19" s="320"/>
      <c r="G19" s="321"/>
      <c r="I19" s="324"/>
    </row>
    <row r="20" spans="1:9" s="327" customFormat="1" x14ac:dyDescent="0.25">
      <c r="A20" s="354" t="s">
        <v>380</v>
      </c>
      <c r="B20" s="331"/>
      <c r="C20" s="331"/>
      <c r="D20" s="331"/>
      <c r="E20" s="331"/>
      <c r="F20" s="331"/>
      <c r="G20" s="332"/>
      <c r="I20" s="328" t="s">
        <v>347</v>
      </c>
    </row>
    <row r="21" spans="1:9" s="327" customFormat="1" x14ac:dyDescent="0.25">
      <c r="A21" s="361"/>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7"/>
      <c r="B24" s="335"/>
      <c r="C24" s="335"/>
      <c r="D24" s="335"/>
      <c r="E24" s="335"/>
      <c r="F24" s="335"/>
      <c r="G24" s="362"/>
      <c r="I24" s="324"/>
    </row>
    <row r="25" spans="1:9" s="327" customFormat="1" x14ac:dyDescent="0.25">
      <c r="A25" s="338"/>
      <c r="B25" s="339"/>
      <c r="C25" s="339"/>
      <c r="D25" s="339"/>
      <c r="E25" s="340"/>
      <c r="F25" s="353" t="s">
        <v>298</v>
      </c>
      <c r="G25" s="352">
        <f>ROUND(G10,2)</f>
        <v>0</v>
      </c>
      <c r="I25" s="328" t="s">
        <v>362</v>
      </c>
    </row>
    <row r="26" spans="1:9" s="327" customFormat="1" x14ac:dyDescent="0.25"/>
    <row r="27" spans="1:9" s="327" customFormat="1" x14ac:dyDescent="0.25"/>
    <row r="28" spans="1:9" s="327" customFormat="1" x14ac:dyDescent="0.25">
      <c r="A28" s="354" t="s">
        <v>381</v>
      </c>
      <c r="B28" s="342"/>
      <c r="C28" s="343"/>
      <c r="D28" s="343"/>
      <c r="E28" s="343"/>
      <c r="F28" s="343"/>
      <c r="G28" s="344"/>
      <c r="I28" s="328" t="s">
        <v>347</v>
      </c>
    </row>
    <row r="29" spans="1:9" s="327" customFormat="1" x14ac:dyDescent="0.25">
      <c r="A29" s="333"/>
      <c r="B29" s="345"/>
      <c r="C29" s="345"/>
      <c r="D29" s="345"/>
      <c r="E29" s="345"/>
      <c r="F29" s="345"/>
      <c r="G29" s="346"/>
      <c r="I29" s="324"/>
    </row>
    <row r="30" spans="1:9" s="327" customFormat="1" x14ac:dyDescent="0.25">
      <c r="A30" s="347"/>
      <c r="B30" s="348"/>
      <c r="C30" s="348"/>
      <c r="D30" s="348"/>
      <c r="E30" s="340"/>
      <c r="F30" s="351" t="s">
        <v>327</v>
      </c>
      <c r="G30" s="352">
        <f>ROUND(+G13,2)</f>
        <v>0</v>
      </c>
      <c r="I30" s="328" t="s">
        <v>363</v>
      </c>
    </row>
    <row r="31" spans="1:9" s="327" customFormat="1" x14ac:dyDescent="0.25">
      <c r="G31" s="350"/>
      <c r="I31" s="324"/>
    </row>
    <row r="32" spans="1:9" s="327" customFormat="1" x14ac:dyDescent="0.25">
      <c r="A32" s="354" t="s">
        <v>382</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ROUND(+G16,2)</f>
        <v>0</v>
      </c>
      <c r="I34" s="328" t="s">
        <v>364</v>
      </c>
    </row>
    <row r="35" spans="1:9" x14ac:dyDescent="0.25">
      <c r="G35" s="32"/>
      <c r="I35" s="245"/>
    </row>
    <row r="36" spans="1:9" x14ac:dyDescent="0.25">
      <c r="D36" s="317"/>
      <c r="E36" s="317"/>
      <c r="F36" s="191" t="s">
        <v>383</v>
      </c>
      <c r="G36" s="177">
        <f>ROUND(G25+G30+G34,2)</f>
        <v>0</v>
      </c>
      <c r="I36" s="246" t="s">
        <v>365</v>
      </c>
    </row>
    <row r="38" spans="1:9" x14ac:dyDescent="0.25">
      <c r="E38" s="41"/>
    </row>
  </sheetData>
  <sheetProtection sheet="1" objects="1" scenarios="1" formatCells="0" formatColumns="0" formatRows="0" insertRows="0" deleteRows="0"/>
  <mergeCells count="7">
    <mergeCell ref="E16:F16"/>
    <mergeCell ref="A1:F1"/>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38"/>
  <sheetViews>
    <sheetView zoomScaleNormal="100" workbookViewId="0">
      <selection sqref="A1:F1"/>
    </sheetView>
  </sheetViews>
  <sheetFormatPr defaultRowHeight="15" x14ac:dyDescent="0.25"/>
  <cols>
    <col min="1" max="1" width="22.7109375" style="243" customWidth="1"/>
    <col min="2" max="2" width="27.5703125" style="243" customWidth="1"/>
    <col min="3" max="6" width="15.140625" style="243" customWidth="1"/>
    <col min="7" max="7" width="17" style="243" customWidth="1"/>
    <col min="8" max="8" width="2.5703125" style="243" customWidth="1"/>
    <col min="9" max="16384" width="9.140625" style="243"/>
  </cols>
  <sheetData>
    <row r="1" spans="1:9" ht="20.25" customHeight="1" x14ac:dyDescent="0.25">
      <c r="A1" s="613" t="s">
        <v>249</v>
      </c>
      <c r="B1" s="613"/>
      <c r="C1" s="613"/>
      <c r="D1" s="613"/>
      <c r="E1" s="613"/>
      <c r="F1" s="613"/>
      <c r="G1" s="152">
        <f>+'Section A'!D3</f>
        <v>0</v>
      </c>
    </row>
    <row r="2" spans="1:9" ht="42" customHeight="1" x14ac:dyDescent="0.25">
      <c r="A2" s="493" t="s">
        <v>399</v>
      </c>
      <c r="B2" s="493"/>
      <c r="C2" s="493"/>
      <c r="D2" s="493"/>
      <c r="E2" s="493"/>
      <c r="F2" s="493"/>
      <c r="G2" s="493"/>
    </row>
    <row r="3" spans="1:9" x14ac:dyDescent="0.25">
      <c r="A3" s="226"/>
      <c r="B3" s="226"/>
      <c r="C3" s="226"/>
      <c r="D3" s="226"/>
      <c r="E3" s="226"/>
      <c r="F3" s="226"/>
      <c r="G3" s="226"/>
    </row>
    <row r="4" spans="1:9" x14ac:dyDescent="0.25">
      <c r="A4" s="616" t="s">
        <v>79</v>
      </c>
      <c r="B4" s="616"/>
      <c r="C4" s="616" t="s">
        <v>42</v>
      </c>
      <c r="D4" s="616"/>
      <c r="E4" s="616"/>
      <c r="F4" s="616"/>
      <c r="G4" s="616" t="s">
        <v>48</v>
      </c>
    </row>
    <row r="5" spans="1:9" x14ac:dyDescent="0.25">
      <c r="A5" s="616"/>
      <c r="B5" s="616"/>
      <c r="C5" s="192" t="s">
        <v>60</v>
      </c>
      <c r="D5" s="192" t="s">
        <v>59</v>
      </c>
      <c r="E5" s="192" t="s">
        <v>48</v>
      </c>
      <c r="F5" s="192" t="s">
        <v>47</v>
      </c>
      <c r="G5" s="616"/>
      <c r="I5" s="246" t="s">
        <v>343</v>
      </c>
    </row>
    <row r="6" spans="1:9" s="327" customFormat="1" x14ac:dyDescent="0.25">
      <c r="A6" s="355"/>
      <c r="B6" s="320"/>
      <c r="C6" s="320"/>
      <c r="D6" s="320"/>
      <c r="E6" s="320"/>
      <c r="F6" s="320"/>
      <c r="G6" s="356"/>
      <c r="I6" s="324"/>
    </row>
    <row r="7" spans="1:9" s="327" customFormat="1" x14ac:dyDescent="0.25">
      <c r="A7" s="357"/>
      <c r="B7" s="357"/>
      <c r="C7" s="358"/>
      <c r="D7" s="358"/>
      <c r="E7" s="356"/>
      <c r="F7" s="358"/>
      <c r="G7" s="323">
        <f>ROUND(+C7*E7*F7,2)</f>
        <v>0</v>
      </c>
      <c r="I7" s="324"/>
    </row>
    <row r="8" spans="1:9" s="327" customFormat="1" x14ac:dyDescent="0.25">
      <c r="A8" s="357"/>
      <c r="B8" s="357"/>
      <c r="C8" s="358"/>
      <c r="D8" s="358"/>
      <c r="E8" s="356"/>
      <c r="F8" s="358"/>
      <c r="G8" s="323">
        <f>ROUND(+C8*E8*F8,2)</f>
        <v>0</v>
      </c>
      <c r="I8" s="324"/>
    </row>
    <row r="9" spans="1:9" s="327" customFormat="1" ht="17.25" x14ac:dyDescent="0.4">
      <c r="A9" s="357"/>
      <c r="B9" s="357"/>
      <c r="C9" s="358"/>
      <c r="D9" s="358"/>
      <c r="E9" s="356"/>
      <c r="F9" s="358"/>
      <c r="G9" s="326">
        <f>ROUND(+C9*E9*F9,2)</f>
        <v>0</v>
      </c>
      <c r="I9" s="324"/>
    </row>
    <row r="10" spans="1:9" s="327" customFormat="1" x14ac:dyDescent="0.25">
      <c r="A10" s="320"/>
      <c r="B10" s="320"/>
      <c r="C10" s="320"/>
      <c r="D10" s="320"/>
      <c r="E10" s="321"/>
      <c r="F10" s="359" t="s">
        <v>298</v>
      </c>
      <c r="G10" s="360">
        <f>ROUND(SUM(G7:G9),2)</f>
        <v>0</v>
      </c>
      <c r="I10" s="328" t="s">
        <v>359</v>
      </c>
    </row>
    <row r="11" spans="1:9" s="327" customFormat="1" x14ac:dyDescent="0.25">
      <c r="A11" s="320"/>
      <c r="B11" s="320"/>
      <c r="C11" s="320"/>
      <c r="D11" s="320"/>
      <c r="E11" s="321"/>
      <c r="F11" s="320"/>
      <c r="G11" s="321"/>
      <c r="I11" s="324"/>
    </row>
    <row r="12" spans="1:9" s="327" customFormat="1" ht="17.25" x14ac:dyDescent="0.4">
      <c r="A12" s="357"/>
      <c r="B12" s="357"/>
      <c r="C12" s="358"/>
      <c r="D12" s="358"/>
      <c r="E12" s="356"/>
      <c r="F12" s="358"/>
      <c r="G12" s="326">
        <f>ROUND(+C12*E12*F12,2)</f>
        <v>0</v>
      </c>
      <c r="I12" s="324"/>
    </row>
    <row r="13" spans="1:9" s="327" customFormat="1" x14ac:dyDescent="0.25">
      <c r="A13" s="320"/>
      <c r="B13" s="320"/>
      <c r="C13" s="320"/>
      <c r="D13" s="320"/>
      <c r="E13" s="615" t="s">
        <v>325</v>
      </c>
      <c r="F13" s="615"/>
      <c r="G13" s="323">
        <f>ROUND(+G12,2)</f>
        <v>0</v>
      </c>
      <c r="I13" s="328" t="s">
        <v>360</v>
      </c>
    </row>
    <row r="14" spans="1:9" s="327" customFormat="1" x14ac:dyDescent="0.25">
      <c r="A14" s="320"/>
      <c r="B14" s="320"/>
      <c r="C14" s="320"/>
      <c r="D14" s="320"/>
      <c r="E14" s="321"/>
      <c r="F14" s="320"/>
      <c r="G14" s="321"/>
      <c r="I14" s="324"/>
    </row>
    <row r="15" spans="1:9" s="327" customFormat="1" ht="17.25" x14ac:dyDescent="0.4">
      <c r="A15" s="357"/>
      <c r="B15" s="357"/>
      <c r="C15" s="358"/>
      <c r="D15" s="358"/>
      <c r="E15" s="356"/>
      <c r="F15" s="358"/>
      <c r="G15" s="326">
        <f>ROUND(+C15*E15*F15,2)</f>
        <v>0</v>
      </c>
      <c r="I15" s="324"/>
    </row>
    <row r="16" spans="1:9" s="327" customFormat="1" x14ac:dyDescent="0.25">
      <c r="A16" s="320"/>
      <c r="B16" s="320"/>
      <c r="C16" s="320"/>
      <c r="D16" s="320"/>
      <c r="E16" s="615" t="s">
        <v>326</v>
      </c>
      <c r="F16" s="615"/>
      <c r="G16" s="323">
        <f>ROUND(+G15,2)</f>
        <v>0</v>
      </c>
      <c r="I16" s="328" t="s">
        <v>361</v>
      </c>
    </row>
    <row r="17" spans="1:9" s="327" customFormat="1" x14ac:dyDescent="0.25">
      <c r="A17" s="320"/>
      <c r="B17" s="320"/>
      <c r="C17" s="320"/>
      <c r="D17" s="320"/>
      <c r="E17" s="321"/>
      <c r="F17" s="320"/>
      <c r="G17" s="321"/>
      <c r="I17" s="324"/>
    </row>
    <row r="18" spans="1:9" s="327" customFormat="1" x14ac:dyDescent="0.25">
      <c r="A18" s="320"/>
      <c r="B18" s="320"/>
      <c r="C18" s="320"/>
      <c r="D18" s="320"/>
      <c r="E18" s="320"/>
      <c r="F18" s="320"/>
      <c r="G18" s="321"/>
      <c r="I18" s="324"/>
    </row>
    <row r="19" spans="1:9" s="327" customFormat="1" x14ac:dyDescent="0.25">
      <c r="A19" s="320"/>
      <c r="B19" s="320"/>
      <c r="C19" s="320"/>
      <c r="D19" s="320"/>
      <c r="E19" s="320"/>
      <c r="F19" s="320"/>
      <c r="G19" s="321"/>
      <c r="I19" s="324"/>
    </row>
    <row r="20" spans="1:9" s="327" customFormat="1" x14ac:dyDescent="0.25">
      <c r="A20" s="354" t="s">
        <v>384</v>
      </c>
      <c r="B20" s="331"/>
      <c r="C20" s="331"/>
      <c r="D20" s="331"/>
      <c r="E20" s="331"/>
      <c r="F20" s="331"/>
      <c r="G20" s="332"/>
      <c r="I20" s="328" t="s">
        <v>347</v>
      </c>
    </row>
    <row r="21" spans="1:9" s="327" customFormat="1" x14ac:dyDescent="0.25">
      <c r="A21" s="361"/>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7"/>
      <c r="B24" s="335"/>
      <c r="C24" s="335"/>
      <c r="D24" s="335"/>
      <c r="E24" s="335"/>
      <c r="F24" s="335"/>
      <c r="G24" s="362"/>
      <c r="I24" s="324"/>
    </row>
    <row r="25" spans="1:9" s="327" customFormat="1" x14ac:dyDescent="0.25">
      <c r="A25" s="338"/>
      <c r="B25" s="339"/>
      <c r="C25" s="339"/>
      <c r="D25" s="339"/>
      <c r="E25" s="340"/>
      <c r="F25" s="353" t="s">
        <v>298</v>
      </c>
      <c r="G25" s="352">
        <f>ROUND(G10,2)</f>
        <v>0</v>
      </c>
      <c r="I25" s="328" t="s">
        <v>362</v>
      </c>
    </row>
    <row r="26" spans="1:9" s="327" customFormat="1" x14ac:dyDescent="0.25"/>
    <row r="27" spans="1:9" s="327" customFormat="1" x14ac:dyDescent="0.25"/>
    <row r="28" spans="1:9" s="327" customFormat="1" x14ac:dyDescent="0.25">
      <c r="A28" s="354" t="s">
        <v>385</v>
      </c>
      <c r="B28" s="342"/>
      <c r="C28" s="343"/>
      <c r="D28" s="343"/>
      <c r="E28" s="343"/>
      <c r="F28" s="343"/>
      <c r="G28" s="344"/>
      <c r="I28" s="328" t="s">
        <v>347</v>
      </c>
    </row>
    <row r="29" spans="1:9" s="327" customFormat="1" x14ac:dyDescent="0.25">
      <c r="A29" s="333"/>
      <c r="B29" s="345"/>
      <c r="C29" s="345"/>
      <c r="D29" s="345"/>
      <c r="E29" s="345"/>
      <c r="F29" s="345"/>
      <c r="G29" s="346"/>
      <c r="I29" s="324"/>
    </row>
    <row r="30" spans="1:9" s="327" customFormat="1" x14ac:dyDescent="0.25">
      <c r="A30" s="347"/>
      <c r="B30" s="348"/>
      <c r="C30" s="348"/>
      <c r="D30" s="348"/>
      <c r="E30" s="340"/>
      <c r="F30" s="351" t="s">
        <v>327</v>
      </c>
      <c r="G30" s="352">
        <f>ROUND(+G13,2)</f>
        <v>0</v>
      </c>
      <c r="I30" s="328" t="s">
        <v>363</v>
      </c>
    </row>
    <row r="31" spans="1:9" s="327" customFormat="1" x14ac:dyDescent="0.25">
      <c r="G31" s="350"/>
      <c r="I31" s="324"/>
    </row>
    <row r="32" spans="1:9" s="327" customFormat="1" x14ac:dyDescent="0.25">
      <c r="A32" s="354" t="s">
        <v>386</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ROUND(+G16,2)</f>
        <v>0</v>
      </c>
      <c r="I34" s="328" t="s">
        <v>364</v>
      </c>
    </row>
    <row r="35" spans="1:9" x14ac:dyDescent="0.25">
      <c r="G35" s="32"/>
      <c r="I35" s="245"/>
    </row>
    <row r="36" spans="1:9" x14ac:dyDescent="0.25">
      <c r="D36" s="317"/>
      <c r="E36" s="317"/>
      <c r="F36" s="191" t="s">
        <v>387</v>
      </c>
      <c r="G36" s="177">
        <f>ROUND(G25+G30+G34,2)</f>
        <v>0</v>
      </c>
      <c r="I36" s="246" t="s">
        <v>365</v>
      </c>
    </row>
    <row r="38" spans="1:9" x14ac:dyDescent="0.25">
      <c r="E38" s="41"/>
    </row>
  </sheetData>
  <sheetProtection sheet="1" objects="1" scenarios="1" formatCells="0" formatColumns="0" formatRows="0" insertRows="0" deleteRows="0"/>
  <mergeCells count="7">
    <mergeCell ref="E16:F16"/>
    <mergeCell ref="A1:F1"/>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38"/>
  <sheetViews>
    <sheetView zoomScaleNormal="100" workbookViewId="0">
      <selection sqref="A1:F1"/>
    </sheetView>
  </sheetViews>
  <sheetFormatPr defaultRowHeight="15" x14ac:dyDescent="0.25"/>
  <cols>
    <col min="1" max="1" width="22.7109375" style="243" customWidth="1"/>
    <col min="2" max="2" width="27.5703125" style="243" customWidth="1"/>
    <col min="3" max="6" width="15.140625" style="243" customWidth="1"/>
    <col min="7" max="7" width="17" style="243" customWidth="1"/>
    <col min="8" max="8" width="2.5703125" style="243" customWidth="1"/>
    <col min="9" max="16384" width="9.140625" style="243"/>
  </cols>
  <sheetData>
    <row r="1" spans="1:9" ht="20.25" customHeight="1" x14ac:dyDescent="0.25">
      <c r="A1" s="613" t="s">
        <v>249</v>
      </c>
      <c r="B1" s="613"/>
      <c r="C1" s="613"/>
      <c r="D1" s="613"/>
      <c r="E1" s="613"/>
      <c r="F1" s="613"/>
      <c r="G1" s="152">
        <f>+'Section A'!D3</f>
        <v>0</v>
      </c>
    </row>
    <row r="2" spans="1:9" ht="42" customHeight="1" x14ac:dyDescent="0.25">
      <c r="A2" s="493" t="s">
        <v>400</v>
      </c>
      <c r="B2" s="493"/>
      <c r="C2" s="493"/>
      <c r="D2" s="493"/>
      <c r="E2" s="493"/>
      <c r="F2" s="493"/>
      <c r="G2" s="493"/>
    </row>
    <row r="3" spans="1:9" x14ac:dyDescent="0.25">
      <c r="A3" s="226"/>
      <c r="B3" s="226"/>
      <c r="C3" s="226"/>
      <c r="D3" s="226"/>
      <c r="E3" s="226"/>
      <c r="F3" s="226"/>
      <c r="G3" s="226"/>
    </row>
    <row r="4" spans="1:9" x14ac:dyDescent="0.25">
      <c r="A4" s="616" t="s">
        <v>79</v>
      </c>
      <c r="B4" s="616"/>
      <c r="C4" s="616" t="s">
        <v>42</v>
      </c>
      <c r="D4" s="616"/>
      <c r="E4" s="616"/>
      <c r="F4" s="616"/>
      <c r="G4" s="616" t="s">
        <v>48</v>
      </c>
    </row>
    <row r="5" spans="1:9" x14ac:dyDescent="0.25">
      <c r="A5" s="616"/>
      <c r="B5" s="616"/>
      <c r="C5" s="192" t="s">
        <v>60</v>
      </c>
      <c r="D5" s="192" t="s">
        <v>59</v>
      </c>
      <c r="E5" s="192" t="s">
        <v>48</v>
      </c>
      <c r="F5" s="192" t="s">
        <v>47</v>
      </c>
      <c r="G5" s="616"/>
      <c r="I5" s="246" t="s">
        <v>343</v>
      </c>
    </row>
    <row r="6" spans="1:9" s="327" customFormat="1" x14ac:dyDescent="0.25">
      <c r="A6" s="355"/>
      <c r="B6" s="320"/>
      <c r="C6" s="320"/>
      <c r="D6" s="320"/>
      <c r="E6" s="320"/>
      <c r="F6" s="320"/>
      <c r="G6" s="356"/>
      <c r="I6" s="324"/>
    </row>
    <row r="7" spans="1:9" s="327" customFormat="1" x14ac:dyDescent="0.25">
      <c r="A7" s="357"/>
      <c r="B7" s="357"/>
      <c r="C7" s="358"/>
      <c r="D7" s="358"/>
      <c r="E7" s="356"/>
      <c r="F7" s="358"/>
      <c r="G7" s="323">
        <f>ROUND(+C7*E7*F7,2)</f>
        <v>0</v>
      </c>
      <c r="I7" s="324"/>
    </row>
    <row r="8" spans="1:9" s="327" customFormat="1" x14ac:dyDescent="0.25">
      <c r="A8" s="357"/>
      <c r="B8" s="357"/>
      <c r="C8" s="358"/>
      <c r="D8" s="358"/>
      <c r="E8" s="356"/>
      <c r="F8" s="358"/>
      <c r="G8" s="323">
        <f>ROUND(+C8*E8*F8,2)</f>
        <v>0</v>
      </c>
      <c r="I8" s="324"/>
    </row>
    <row r="9" spans="1:9" s="327" customFormat="1" ht="17.25" x14ac:dyDescent="0.4">
      <c r="A9" s="357"/>
      <c r="B9" s="357"/>
      <c r="C9" s="358"/>
      <c r="D9" s="358"/>
      <c r="E9" s="356"/>
      <c r="F9" s="358"/>
      <c r="G9" s="326">
        <f>ROUND(+C9*E9*F9,2)</f>
        <v>0</v>
      </c>
      <c r="I9" s="324"/>
    </row>
    <row r="10" spans="1:9" s="327" customFormat="1" x14ac:dyDescent="0.25">
      <c r="A10" s="320"/>
      <c r="B10" s="320"/>
      <c r="C10" s="320"/>
      <c r="D10" s="320"/>
      <c r="E10" s="321"/>
      <c r="F10" s="359" t="s">
        <v>298</v>
      </c>
      <c r="G10" s="360">
        <f>ROUND(SUM(G7:G9),2)</f>
        <v>0</v>
      </c>
      <c r="I10" s="328" t="s">
        <v>359</v>
      </c>
    </row>
    <row r="11" spans="1:9" s="327" customFormat="1" x14ac:dyDescent="0.25">
      <c r="A11" s="320"/>
      <c r="B11" s="320"/>
      <c r="C11" s="320"/>
      <c r="D11" s="320"/>
      <c r="E11" s="321"/>
      <c r="F11" s="320"/>
      <c r="G11" s="321"/>
      <c r="I11" s="324"/>
    </row>
    <row r="12" spans="1:9" s="327" customFormat="1" ht="17.25" x14ac:dyDescent="0.4">
      <c r="A12" s="357"/>
      <c r="B12" s="357"/>
      <c r="C12" s="358"/>
      <c r="D12" s="358"/>
      <c r="E12" s="356"/>
      <c r="F12" s="358"/>
      <c r="G12" s="326">
        <f>ROUND(+C12*E12*F12,2)</f>
        <v>0</v>
      </c>
      <c r="I12" s="324"/>
    </row>
    <row r="13" spans="1:9" s="327" customFormat="1" x14ac:dyDescent="0.25">
      <c r="A13" s="320"/>
      <c r="B13" s="320"/>
      <c r="C13" s="320"/>
      <c r="D13" s="320"/>
      <c r="E13" s="615" t="s">
        <v>325</v>
      </c>
      <c r="F13" s="615"/>
      <c r="G13" s="323">
        <f>ROUND(+G12,2)</f>
        <v>0</v>
      </c>
      <c r="I13" s="328" t="s">
        <v>360</v>
      </c>
    </row>
    <row r="14" spans="1:9" s="327" customFormat="1" x14ac:dyDescent="0.25">
      <c r="A14" s="320"/>
      <c r="B14" s="320"/>
      <c r="C14" s="320"/>
      <c r="D14" s="320"/>
      <c r="E14" s="321"/>
      <c r="F14" s="320"/>
      <c r="G14" s="321"/>
      <c r="I14" s="324"/>
    </row>
    <row r="15" spans="1:9" s="327" customFormat="1" ht="17.25" x14ac:dyDescent="0.4">
      <c r="A15" s="357"/>
      <c r="B15" s="357"/>
      <c r="C15" s="358"/>
      <c r="D15" s="358"/>
      <c r="E15" s="356"/>
      <c r="F15" s="358"/>
      <c r="G15" s="326">
        <f>ROUND(+C15*E15*F15,2)</f>
        <v>0</v>
      </c>
      <c r="I15" s="324"/>
    </row>
    <row r="16" spans="1:9" s="327" customFormat="1" x14ac:dyDescent="0.25">
      <c r="A16" s="320"/>
      <c r="B16" s="320"/>
      <c r="C16" s="320"/>
      <c r="D16" s="320"/>
      <c r="E16" s="615" t="s">
        <v>326</v>
      </c>
      <c r="F16" s="615"/>
      <c r="G16" s="323">
        <f>ROUND(+G15,2)</f>
        <v>0</v>
      </c>
      <c r="I16" s="328" t="s">
        <v>361</v>
      </c>
    </row>
    <row r="17" spans="1:9" s="327" customFormat="1" x14ac:dyDescent="0.25">
      <c r="A17" s="320"/>
      <c r="B17" s="320"/>
      <c r="C17" s="320"/>
      <c r="D17" s="320"/>
      <c r="E17" s="321"/>
      <c r="F17" s="320"/>
      <c r="G17" s="321"/>
      <c r="I17" s="324"/>
    </row>
    <row r="18" spans="1:9" s="327" customFormat="1" x14ac:dyDescent="0.25">
      <c r="A18" s="320"/>
      <c r="B18" s="320"/>
      <c r="C18" s="320"/>
      <c r="D18" s="320"/>
      <c r="E18" s="320"/>
      <c r="F18" s="320"/>
      <c r="G18" s="321"/>
      <c r="I18" s="324"/>
    </row>
    <row r="19" spans="1:9" s="327" customFormat="1" x14ac:dyDescent="0.25">
      <c r="A19" s="320"/>
      <c r="B19" s="320"/>
      <c r="C19" s="320"/>
      <c r="D19" s="320"/>
      <c r="E19" s="320"/>
      <c r="F19" s="320"/>
      <c r="G19" s="321"/>
      <c r="I19" s="324"/>
    </row>
    <row r="20" spans="1:9" s="327" customFormat="1" x14ac:dyDescent="0.25">
      <c r="A20" s="354" t="s">
        <v>388</v>
      </c>
      <c r="B20" s="331"/>
      <c r="C20" s="331"/>
      <c r="D20" s="331"/>
      <c r="E20" s="331"/>
      <c r="F20" s="331"/>
      <c r="G20" s="332"/>
      <c r="I20" s="328" t="s">
        <v>347</v>
      </c>
    </row>
    <row r="21" spans="1:9" s="327" customFormat="1" x14ac:dyDescent="0.25">
      <c r="A21" s="361"/>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7"/>
      <c r="B24" s="335"/>
      <c r="C24" s="335"/>
      <c r="D24" s="335"/>
      <c r="E24" s="335"/>
      <c r="F24" s="335"/>
      <c r="G24" s="362"/>
      <c r="I24" s="324"/>
    </row>
    <row r="25" spans="1:9" s="327" customFormat="1" x14ac:dyDescent="0.25">
      <c r="A25" s="338"/>
      <c r="B25" s="339"/>
      <c r="C25" s="339"/>
      <c r="D25" s="339"/>
      <c r="E25" s="340"/>
      <c r="F25" s="353" t="s">
        <v>298</v>
      </c>
      <c r="G25" s="352">
        <f>ROUND(G10,2)</f>
        <v>0</v>
      </c>
      <c r="I25" s="328" t="s">
        <v>362</v>
      </c>
    </row>
    <row r="26" spans="1:9" s="327" customFormat="1" x14ac:dyDescent="0.25"/>
    <row r="27" spans="1:9" s="327" customFormat="1" x14ac:dyDescent="0.25"/>
    <row r="28" spans="1:9" s="327" customFormat="1" x14ac:dyDescent="0.25">
      <c r="A28" s="354" t="s">
        <v>389</v>
      </c>
      <c r="B28" s="342"/>
      <c r="C28" s="343"/>
      <c r="D28" s="343"/>
      <c r="E28" s="343"/>
      <c r="F28" s="343"/>
      <c r="G28" s="344"/>
      <c r="I28" s="328" t="s">
        <v>347</v>
      </c>
    </row>
    <row r="29" spans="1:9" s="327" customFormat="1" x14ac:dyDescent="0.25">
      <c r="A29" s="333"/>
      <c r="B29" s="345"/>
      <c r="C29" s="345"/>
      <c r="D29" s="345"/>
      <c r="E29" s="345"/>
      <c r="F29" s="345"/>
      <c r="G29" s="346"/>
      <c r="I29" s="324"/>
    </row>
    <row r="30" spans="1:9" s="327" customFormat="1" x14ac:dyDescent="0.25">
      <c r="A30" s="347"/>
      <c r="B30" s="348"/>
      <c r="C30" s="348"/>
      <c r="D30" s="348"/>
      <c r="E30" s="340"/>
      <c r="F30" s="351" t="s">
        <v>327</v>
      </c>
      <c r="G30" s="352">
        <f>ROUND(+G13,2)</f>
        <v>0</v>
      </c>
      <c r="I30" s="328" t="s">
        <v>363</v>
      </c>
    </row>
    <row r="31" spans="1:9" s="327" customFormat="1" x14ac:dyDescent="0.25">
      <c r="G31" s="350"/>
      <c r="I31" s="324"/>
    </row>
    <row r="32" spans="1:9" s="327" customFormat="1" x14ac:dyDescent="0.25">
      <c r="A32" s="354" t="s">
        <v>390</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ROUND(+G16,2)</f>
        <v>0</v>
      </c>
      <c r="I34" s="328" t="s">
        <v>364</v>
      </c>
    </row>
    <row r="35" spans="1:9" x14ac:dyDescent="0.25">
      <c r="G35" s="32"/>
      <c r="I35" s="245"/>
    </row>
    <row r="36" spans="1:9" x14ac:dyDescent="0.25">
      <c r="D36" s="317"/>
      <c r="E36" s="317"/>
      <c r="F36" s="191" t="s">
        <v>391</v>
      </c>
      <c r="G36" s="177">
        <f>ROUND(G25+G30+G34,2)</f>
        <v>0</v>
      </c>
      <c r="I36" s="246" t="s">
        <v>365</v>
      </c>
    </row>
    <row r="38" spans="1:9" x14ac:dyDescent="0.25">
      <c r="E38" s="41"/>
    </row>
  </sheetData>
  <sheetProtection sheet="1" objects="1" scenarios="1" formatCells="0" formatRows="0" insertRows="0" deleteRows="0"/>
  <mergeCells count="7">
    <mergeCell ref="E16:F16"/>
    <mergeCell ref="A1:F1"/>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38"/>
  <sheetViews>
    <sheetView zoomScaleNormal="100" workbookViewId="0">
      <selection sqref="A1:F1"/>
    </sheetView>
  </sheetViews>
  <sheetFormatPr defaultRowHeight="15" x14ac:dyDescent="0.25"/>
  <cols>
    <col min="1" max="1" width="22.7109375" style="243" customWidth="1"/>
    <col min="2" max="2" width="27.5703125" style="243" customWidth="1"/>
    <col min="3" max="6" width="15.140625" style="243" customWidth="1"/>
    <col min="7" max="7" width="17" style="243" customWidth="1"/>
    <col min="8" max="8" width="2.5703125" style="243" customWidth="1"/>
    <col min="9" max="16384" width="9.140625" style="243"/>
  </cols>
  <sheetData>
    <row r="1" spans="1:9" ht="20.25" customHeight="1" x14ac:dyDescent="0.25">
      <c r="A1" s="613" t="s">
        <v>249</v>
      </c>
      <c r="B1" s="613"/>
      <c r="C1" s="613"/>
      <c r="D1" s="613"/>
      <c r="E1" s="613"/>
      <c r="F1" s="613"/>
      <c r="G1" s="152">
        <f>+'Section A'!D3</f>
        <v>0</v>
      </c>
    </row>
    <row r="2" spans="1:9" ht="42" customHeight="1" x14ac:dyDescent="0.25">
      <c r="A2" s="493" t="s">
        <v>408</v>
      </c>
      <c r="B2" s="493"/>
      <c r="C2" s="493"/>
      <c r="D2" s="493"/>
      <c r="E2" s="493"/>
      <c r="F2" s="493"/>
      <c r="G2" s="493"/>
    </row>
    <row r="3" spans="1:9" x14ac:dyDescent="0.25">
      <c r="A3" s="226"/>
      <c r="B3" s="226"/>
      <c r="C3" s="226"/>
      <c r="D3" s="226"/>
      <c r="E3" s="226"/>
      <c r="F3" s="226"/>
      <c r="G3" s="226"/>
    </row>
    <row r="4" spans="1:9" x14ac:dyDescent="0.25">
      <c r="A4" s="616" t="s">
        <v>79</v>
      </c>
      <c r="B4" s="616"/>
      <c r="C4" s="616" t="s">
        <v>42</v>
      </c>
      <c r="D4" s="616"/>
      <c r="E4" s="616"/>
      <c r="F4" s="616"/>
      <c r="G4" s="616" t="s">
        <v>48</v>
      </c>
    </row>
    <row r="5" spans="1:9" x14ac:dyDescent="0.25">
      <c r="A5" s="616"/>
      <c r="B5" s="616"/>
      <c r="C5" s="248" t="s">
        <v>60</v>
      </c>
      <c r="D5" s="248" t="s">
        <v>59</v>
      </c>
      <c r="E5" s="248" t="s">
        <v>48</v>
      </c>
      <c r="F5" s="248" t="s">
        <v>47</v>
      </c>
      <c r="G5" s="616"/>
      <c r="I5" s="246" t="s">
        <v>343</v>
      </c>
    </row>
    <row r="6" spans="1:9" s="327" customFormat="1" x14ac:dyDescent="0.25">
      <c r="A6" s="355"/>
      <c r="B6" s="320"/>
      <c r="C6" s="320"/>
      <c r="D6" s="320"/>
      <c r="E6" s="320"/>
      <c r="F6" s="320"/>
      <c r="G6" s="356"/>
      <c r="I6" s="324"/>
    </row>
    <row r="7" spans="1:9" s="327" customFormat="1" x14ac:dyDescent="0.25">
      <c r="A7" s="357"/>
      <c r="B7" s="357"/>
      <c r="C7" s="358"/>
      <c r="D7" s="358"/>
      <c r="E7" s="356"/>
      <c r="F7" s="358"/>
      <c r="G7" s="323">
        <f>ROUND(+C7*E7*F7,2)</f>
        <v>0</v>
      </c>
      <c r="I7" s="324"/>
    </row>
    <row r="8" spans="1:9" s="327" customFormat="1" x14ac:dyDescent="0.25">
      <c r="A8" s="357"/>
      <c r="B8" s="357"/>
      <c r="C8" s="358"/>
      <c r="D8" s="358"/>
      <c r="E8" s="356"/>
      <c r="F8" s="358"/>
      <c r="G8" s="323">
        <f>ROUND(+C8*E8*F8,2)</f>
        <v>0</v>
      </c>
      <c r="I8" s="324"/>
    </row>
    <row r="9" spans="1:9" s="327" customFormat="1" ht="17.25" x14ac:dyDescent="0.4">
      <c r="A9" s="357"/>
      <c r="B9" s="357"/>
      <c r="C9" s="358"/>
      <c r="D9" s="358"/>
      <c r="E9" s="356"/>
      <c r="F9" s="358"/>
      <c r="G9" s="326">
        <f>ROUND(+C9*E9*F9,2)</f>
        <v>0</v>
      </c>
      <c r="I9" s="324"/>
    </row>
    <row r="10" spans="1:9" s="327" customFormat="1" x14ac:dyDescent="0.25">
      <c r="A10" s="320"/>
      <c r="B10" s="320"/>
      <c r="C10" s="320"/>
      <c r="D10" s="320"/>
      <c r="E10" s="321"/>
      <c r="F10" s="359" t="s">
        <v>298</v>
      </c>
      <c r="G10" s="360">
        <f>ROUND(SUM(G7:G9),2)</f>
        <v>0</v>
      </c>
      <c r="I10" s="328" t="s">
        <v>359</v>
      </c>
    </row>
    <row r="11" spans="1:9" s="327" customFormat="1" x14ac:dyDescent="0.25">
      <c r="A11" s="320"/>
      <c r="B11" s="320"/>
      <c r="C11" s="320"/>
      <c r="D11" s="320"/>
      <c r="E11" s="321"/>
      <c r="F11" s="320"/>
      <c r="G11" s="321"/>
      <c r="I11" s="324"/>
    </row>
    <row r="12" spans="1:9" s="327" customFormat="1" ht="17.25" x14ac:dyDescent="0.4">
      <c r="A12" s="357"/>
      <c r="B12" s="357"/>
      <c r="C12" s="358"/>
      <c r="D12" s="358"/>
      <c r="E12" s="356"/>
      <c r="F12" s="358"/>
      <c r="G12" s="326">
        <f>ROUND(+C12*E12*F12,2)</f>
        <v>0</v>
      </c>
      <c r="I12" s="324"/>
    </row>
    <row r="13" spans="1:9" s="327" customFormat="1" x14ac:dyDescent="0.25">
      <c r="A13" s="320"/>
      <c r="B13" s="320"/>
      <c r="C13" s="320"/>
      <c r="D13" s="320"/>
      <c r="E13" s="615" t="s">
        <v>325</v>
      </c>
      <c r="F13" s="615"/>
      <c r="G13" s="323">
        <f>ROUND(+G12,2)</f>
        <v>0</v>
      </c>
      <c r="I13" s="328" t="s">
        <v>360</v>
      </c>
    </row>
    <row r="14" spans="1:9" s="327" customFormat="1" x14ac:dyDescent="0.25">
      <c r="A14" s="320"/>
      <c r="B14" s="320"/>
      <c r="C14" s="320"/>
      <c r="D14" s="320"/>
      <c r="E14" s="321"/>
      <c r="F14" s="320"/>
      <c r="G14" s="321"/>
      <c r="I14" s="324"/>
    </row>
    <row r="15" spans="1:9" s="327" customFormat="1" ht="17.25" x14ac:dyDescent="0.4">
      <c r="A15" s="357"/>
      <c r="B15" s="357"/>
      <c r="C15" s="358"/>
      <c r="D15" s="358"/>
      <c r="E15" s="356"/>
      <c r="F15" s="358"/>
      <c r="G15" s="326">
        <f>ROUND(+C15*E15*F15,2)</f>
        <v>0</v>
      </c>
      <c r="I15" s="324"/>
    </row>
    <row r="16" spans="1:9" s="327" customFormat="1" x14ac:dyDescent="0.25">
      <c r="A16" s="320"/>
      <c r="B16" s="320"/>
      <c r="C16" s="320"/>
      <c r="D16" s="320"/>
      <c r="E16" s="615" t="s">
        <v>326</v>
      </c>
      <c r="F16" s="615"/>
      <c r="G16" s="323">
        <f>ROUND(+G15,2)</f>
        <v>0</v>
      </c>
      <c r="I16" s="328" t="s">
        <v>361</v>
      </c>
    </row>
    <row r="17" spans="1:9" s="327" customFormat="1" x14ac:dyDescent="0.25">
      <c r="A17" s="320"/>
      <c r="B17" s="320"/>
      <c r="C17" s="320"/>
      <c r="D17" s="320"/>
      <c r="E17" s="321"/>
      <c r="F17" s="320"/>
      <c r="G17" s="321"/>
      <c r="I17" s="324"/>
    </row>
    <row r="18" spans="1:9" s="327" customFormat="1" x14ac:dyDescent="0.25">
      <c r="A18" s="320"/>
      <c r="B18" s="320"/>
      <c r="C18" s="320"/>
      <c r="D18" s="320"/>
      <c r="E18" s="320"/>
      <c r="F18" s="320"/>
      <c r="G18" s="321"/>
      <c r="I18" s="324"/>
    </row>
    <row r="19" spans="1:9" s="327" customFormat="1" x14ac:dyDescent="0.25">
      <c r="A19" s="320"/>
      <c r="B19" s="320"/>
      <c r="C19" s="320"/>
      <c r="D19" s="320"/>
      <c r="E19" s="320"/>
      <c r="F19" s="320"/>
      <c r="G19" s="321"/>
      <c r="I19" s="324"/>
    </row>
    <row r="20" spans="1:9" s="327" customFormat="1" x14ac:dyDescent="0.25">
      <c r="A20" s="354" t="s">
        <v>404</v>
      </c>
      <c r="B20" s="331"/>
      <c r="C20" s="331"/>
      <c r="D20" s="331"/>
      <c r="E20" s="331"/>
      <c r="F20" s="331"/>
      <c r="G20" s="332"/>
      <c r="I20" s="328" t="s">
        <v>347</v>
      </c>
    </row>
    <row r="21" spans="1:9" s="327" customFormat="1" x14ac:dyDescent="0.25">
      <c r="A21" s="361"/>
      <c r="B21" s="335"/>
      <c r="C21" s="335"/>
      <c r="D21" s="335"/>
      <c r="E21" s="335"/>
      <c r="F21" s="335"/>
      <c r="G21" s="336"/>
      <c r="I21" s="324"/>
    </row>
    <row r="22" spans="1:9" s="327" customFormat="1" x14ac:dyDescent="0.25">
      <c r="A22" s="337"/>
      <c r="B22" s="335"/>
      <c r="C22" s="335"/>
      <c r="D22" s="335"/>
      <c r="E22" s="335"/>
      <c r="F22" s="335"/>
      <c r="G22" s="336"/>
      <c r="I22" s="324"/>
    </row>
    <row r="23" spans="1:9" s="327" customFormat="1" x14ac:dyDescent="0.25">
      <c r="A23" s="337"/>
      <c r="B23" s="335"/>
      <c r="C23" s="335"/>
      <c r="D23" s="335"/>
      <c r="E23" s="335"/>
      <c r="F23" s="335"/>
      <c r="G23" s="336"/>
      <c r="I23" s="324"/>
    </row>
    <row r="24" spans="1:9" s="327" customFormat="1" x14ac:dyDescent="0.25">
      <c r="A24" s="337"/>
      <c r="B24" s="335"/>
      <c r="C24" s="335"/>
      <c r="D24" s="335"/>
      <c r="E24" s="335"/>
      <c r="F24" s="335"/>
      <c r="G24" s="362"/>
      <c r="I24" s="324"/>
    </row>
    <row r="25" spans="1:9" s="327" customFormat="1" x14ac:dyDescent="0.25">
      <c r="A25" s="338"/>
      <c r="B25" s="339"/>
      <c r="C25" s="339"/>
      <c r="D25" s="339"/>
      <c r="E25" s="340"/>
      <c r="F25" s="353" t="s">
        <v>298</v>
      </c>
      <c r="G25" s="352">
        <f>ROUND(G10,2)</f>
        <v>0</v>
      </c>
      <c r="I25" s="328" t="s">
        <v>362</v>
      </c>
    </row>
    <row r="26" spans="1:9" s="327" customFormat="1" x14ac:dyDescent="0.25"/>
    <row r="27" spans="1:9" s="327" customFormat="1" x14ac:dyDescent="0.25"/>
    <row r="28" spans="1:9" s="327" customFormat="1" x14ac:dyDescent="0.25">
      <c r="A28" s="354" t="s">
        <v>405</v>
      </c>
      <c r="B28" s="342"/>
      <c r="C28" s="343"/>
      <c r="D28" s="343"/>
      <c r="E28" s="343"/>
      <c r="F28" s="343"/>
      <c r="G28" s="344"/>
      <c r="I28" s="328" t="s">
        <v>347</v>
      </c>
    </row>
    <row r="29" spans="1:9" s="327" customFormat="1" x14ac:dyDescent="0.25">
      <c r="A29" s="333"/>
      <c r="B29" s="345"/>
      <c r="C29" s="345"/>
      <c r="D29" s="345"/>
      <c r="E29" s="345"/>
      <c r="F29" s="345"/>
      <c r="G29" s="346"/>
      <c r="I29" s="324"/>
    </row>
    <row r="30" spans="1:9" s="327" customFormat="1" x14ac:dyDescent="0.25">
      <c r="A30" s="347"/>
      <c r="B30" s="348"/>
      <c r="C30" s="348"/>
      <c r="D30" s="348"/>
      <c r="E30" s="340"/>
      <c r="F30" s="351" t="s">
        <v>327</v>
      </c>
      <c r="G30" s="352">
        <f>ROUND(+G13,2)</f>
        <v>0</v>
      </c>
      <c r="I30" s="328" t="s">
        <v>363</v>
      </c>
    </row>
    <row r="31" spans="1:9" s="327" customFormat="1" x14ac:dyDescent="0.25">
      <c r="G31" s="350"/>
      <c r="I31" s="324"/>
    </row>
    <row r="32" spans="1:9" s="327" customFormat="1" x14ac:dyDescent="0.25">
      <c r="A32" s="354" t="s">
        <v>406</v>
      </c>
      <c r="B32" s="342"/>
      <c r="C32" s="343"/>
      <c r="D32" s="343"/>
      <c r="E32" s="343"/>
      <c r="F32" s="343"/>
      <c r="G32" s="344"/>
      <c r="I32" s="328" t="s">
        <v>347</v>
      </c>
    </row>
    <row r="33" spans="1:9" s="327" customFormat="1" x14ac:dyDescent="0.25">
      <c r="A33" s="333"/>
      <c r="B33" s="345"/>
      <c r="C33" s="345"/>
      <c r="D33" s="345"/>
      <c r="E33" s="345"/>
      <c r="F33" s="345"/>
      <c r="G33" s="346"/>
    </row>
    <row r="34" spans="1:9" s="327" customFormat="1" x14ac:dyDescent="0.25">
      <c r="A34" s="347"/>
      <c r="B34" s="348"/>
      <c r="C34" s="348"/>
      <c r="D34" s="348"/>
      <c r="E34" s="340"/>
      <c r="F34" s="351" t="s">
        <v>328</v>
      </c>
      <c r="G34" s="352">
        <f>ROUND(+G16,2)</f>
        <v>0</v>
      </c>
      <c r="I34" s="328" t="s">
        <v>364</v>
      </c>
    </row>
    <row r="35" spans="1:9" x14ac:dyDescent="0.25">
      <c r="G35" s="32"/>
      <c r="I35" s="245"/>
    </row>
    <row r="36" spans="1:9" x14ac:dyDescent="0.25">
      <c r="D36" s="317"/>
      <c r="E36" s="317"/>
      <c r="F36" s="249" t="s">
        <v>407</v>
      </c>
      <c r="G36" s="177">
        <f>ROUND(G25+G30+G34,2)</f>
        <v>0</v>
      </c>
      <c r="I36" s="246" t="s">
        <v>365</v>
      </c>
    </row>
    <row r="38" spans="1:9" x14ac:dyDescent="0.25">
      <c r="E38" s="41"/>
    </row>
  </sheetData>
  <sheetProtection sheet="1" objects="1" scenarios="1" formatCells="0" formatRows="0" insertRows="0" deleteRows="0"/>
  <mergeCells count="7">
    <mergeCell ref="E16:F16"/>
    <mergeCell ref="A1:F1"/>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J35"/>
  <sheetViews>
    <sheetView zoomScaleNormal="100" workbookViewId="0"/>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s>
  <sheetData>
    <row r="1" spans="2:10" ht="21.75" customHeight="1" x14ac:dyDescent="0.25">
      <c r="B1" s="613" t="s">
        <v>249</v>
      </c>
      <c r="C1" s="613"/>
      <c r="D1" s="613"/>
      <c r="E1" s="613"/>
      <c r="F1" s="613"/>
      <c r="G1" s="613"/>
      <c r="H1" s="152">
        <f>+'Section A'!D3</f>
        <v>0</v>
      </c>
    </row>
    <row r="2" spans="2:10" ht="54.75" customHeight="1" x14ac:dyDescent="0.25">
      <c r="B2" s="652" t="s">
        <v>260</v>
      </c>
      <c r="C2" s="652"/>
      <c r="D2" s="652"/>
      <c r="E2" s="652"/>
      <c r="F2" s="652"/>
      <c r="G2" s="652"/>
      <c r="H2" s="652"/>
    </row>
    <row r="3" spans="2:10" ht="15" customHeight="1" x14ac:dyDescent="0.25">
      <c r="B3" s="650" t="s">
        <v>79</v>
      </c>
      <c r="C3" s="650"/>
      <c r="D3" s="650"/>
      <c r="E3" s="650"/>
      <c r="F3" s="650" t="s">
        <v>42</v>
      </c>
      <c r="G3" s="650"/>
      <c r="H3" s="650" t="s">
        <v>48</v>
      </c>
    </row>
    <row r="4" spans="2:10" ht="15" customHeight="1" x14ac:dyDescent="0.25">
      <c r="B4" s="650"/>
      <c r="C4" s="650"/>
      <c r="D4" s="650"/>
      <c r="E4" s="650"/>
      <c r="F4" s="35" t="s">
        <v>89</v>
      </c>
      <c r="G4" s="35" t="s">
        <v>90</v>
      </c>
      <c r="H4" s="650"/>
    </row>
    <row r="5" spans="2:10" s="324" customFormat="1" x14ac:dyDescent="0.25">
      <c r="B5" s="319"/>
      <c r="C5" s="320"/>
      <c r="D5" s="320"/>
      <c r="E5" s="320"/>
      <c r="F5" s="321"/>
      <c r="G5" s="322"/>
      <c r="H5" s="323"/>
    </row>
    <row r="6" spans="2:10" s="324" customFormat="1" x14ac:dyDescent="0.25">
      <c r="B6" s="325"/>
      <c r="C6" s="320"/>
      <c r="D6" s="320"/>
      <c r="E6" s="320"/>
      <c r="F6" s="321"/>
      <c r="G6" s="322"/>
      <c r="H6" s="323">
        <f>ROUND(F6*G6,2)</f>
        <v>0</v>
      </c>
    </row>
    <row r="7" spans="2:10" s="324" customFormat="1" ht="18.75" customHeight="1" x14ac:dyDescent="0.4">
      <c r="B7" s="325"/>
      <c r="C7" s="320"/>
      <c r="D7" s="320"/>
      <c r="E7" s="320"/>
      <c r="F7" s="321"/>
      <c r="G7" s="322"/>
      <c r="H7" s="326">
        <f>ROUND(F7*G7,2)</f>
        <v>0</v>
      </c>
    </row>
    <row r="8" spans="2:10" s="324" customFormat="1" x14ac:dyDescent="0.25">
      <c r="B8" s="327"/>
      <c r="C8" s="327"/>
      <c r="D8" s="327"/>
      <c r="E8" s="327"/>
      <c r="F8" s="632" t="s">
        <v>54</v>
      </c>
      <c r="G8" s="632"/>
      <c r="H8" s="323">
        <f>ROUND(SUM(H6:H7),2)</f>
        <v>0</v>
      </c>
      <c r="J8" s="328" t="s">
        <v>344</v>
      </c>
    </row>
    <row r="9" spans="2:10" s="324" customFormat="1" x14ac:dyDescent="0.25">
      <c r="B9" s="327"/>
      <c r="C9" s="327"/>
      <c r="D9" s="327"/>
      <c r="E9" s="327"/>
      <c r="F9" s="329"/>
      <c r="G9" s="330"/>
      <c r="H9" s="329"/>
    </row>
    <row r="10" spans="2:10" s="324" customFormat="1" x14ac:dyDescent="0.25">
      <c r="B10" s="327"/>
      <c r="C10" s="327"/>
      <c r="D10" s="327"/>
      <c r="E10" s="327"/>
      <c r="F10" s="329"/>
      <c r="G10" s="330"/>
      <c r="H10" s="329"/>
    </row>
    <row r="11" spans="2:10" s="324" customFormat="1" ht="17.25" x14ac:dyDescent="0.4">
      <c r="B11" s="325"/>
      <c r="C11" s="320"/>
      <c r="D11" s="320"/>
      <c r="E11" s="320"/>
      <c r="F11" s="321"/>
      <c r="G11" s="322"/>
      <c r="H11" s="326">
        <f>ROUND(F11*G11,2)</f>
        <v>0</v>
      </c>
    </row>
    <row r="12" spans="2:10" s="324" customFormat="1" x14ac:dyDescent="0.25">
      <c r="B12" s="327"/>
      <c r="C12" s="327"/>
      <c r="D12" s="327"/>
      <c r="E12" s="327"/>
      <c r="F12" s="615" t="s">
        <v>325</v>
      </c>
      <c r="G12" s="615"/>
      <c r="H12" s="323">
        <f>ROUND(+H11,2)</f>
        <v>0</v>
      </c>
      <c r="J12" s="328" t="s">
        <v>345</v>
      </c>
    </row>
    <row r="13" spans="2:10" s="324" customFormat="1" x14ac:dyDescent="0.25">
      <c r="B13" s="327"/>
      <c r="C13" s="327"/>
      <c r="D13" s="327"/>
      <c r="E13" s="327"/>
      <c r="F13" s="329"/>
      <c r="G13" s="330"/>
      <c r="H13" s="329"/>
    </row>
    <row r="14" spans="2:10" s="324" customFormat="1" ht="17.25" x14ac:dyDescent="0.4">
      <c r="B14" s="325"/>
      <c r="C14" s="320"/>
      <c r="D14" s="320"/>
      <c r="E14" s="320"/>
      <c r="F14" s="321"/>
      <c r="G14" s="322"/>
      <c r="H14" s="326">
        <f>ROUND(F14*G14,2)</f>
        <v>0</v>
      </c>
    </row>
    <row r="15" spans="2:10" s="324" customFormat="1" x14ac:dyDescent="0.25">
      <c r="B15" s="327"/>
      <c r="C15" s="327"/>
      <c r="D15" s="327"/>
      <c r="E15" s="327"/>
      <c r="F15" s="615" t="s">
        <v>326</v>
      </c>
      <c r="G15" s="615"/>
      <c r="H15" s="323">
        <f>ROUND(+H14,2)</f>
        <v>0</v>
      </c>
      <c r="J15" s="328" t="s">
        <v>346</v>
      </c>
    </row>
    <row r="16" spans="2:10" s="324" customFormat="1" x14ac:dyDescent="0.25">
      <c r="B16" s="327"/>
      <c r="C16" s="327"/>
      <c r="D16" s="327"/>
      <c r="E16" s="327"/>
      <c r="F16" s="327"/>
      <c r="G16" s="329"/>
      <c r="H16" s="329"/>
    </row>
    <row r="17" spans="2:10" s="324" customFormat="1" x14ac:dyDescent="0.25">
      <c r="B17" s="327"/>
      <c r="C17" s="327"/>
      <c r="D17" s="327"/>
      <c r="E17" s="327"/>
      <c r="F17" s="327"/>
      <c r="G17" s="329"/>
      <c r="H17" s="329"/>
    </row>
    <row r="18" spans="2:10" s="324" customFormat="1" x14ac:dyDescent="0.25">
      <c r="B18" s="327"/>
      <c r="C18" s="327"/>
      <c r="D18" s="327"/>
      <c r="E18" s="327"/>
      <c r="F18" s="327"/>
      <c r="G18" s="329"/>
      <c r="H18" s="329"/>
    </row>
    <row r="19" spans="2:10" s="324" customFormat="1" x14ac:dyDescent="0.25">
      <c r="B19" s="354" t="s">
        <v>91</v>
      </c>
      <c r="C19" s="331"/>
      <c r="D19" s="331"/>
      <c r="E19" s="331"/>
      <c r="F19" s="331"/>
      <c r="G19" s="331"/>
      <c r="H19" s="332"/>
      <c r="J19" s="328" t="s">
        <v>347</v>
      </c>
    </row>
    <row r="20" spans="2:10" s="324" customFormat="1" x14ac:dyDescent="0.25">
      <c r="B20" s="662"/>
      <c r="C20" s="663"/>
      <c r="D20" s="663"/>
      <c r="E20" s="663"/>
      <c r="F20" s="663"/>
      <c r="G20" s="663"/>
      <c r="H20" s="664"/>
    </row>
    <row r="21" spans="2:10" s="324" customFormat="1" x14ac:dyDescent="0.25">
      <c r="B21" s="333"/>
      <c r="C21" s="334"/>
      <c r="D21" s="334"/>
      <c r="E21" s="334"/>
      <c r="F21" s="334"/>
      <c r="G21" s="335"/>
      <c r="H21" s="336"/>
    </row>
    <row r="22" spans="2:10" s="324" customFormat="1" x14ac:dyDescent="0.25">
      <c r="B22" s="337"/>
      <c r="C22" s="335"/>
      <c r="D22" s="335"/>
      <c r="E22" s="335"/>
      <c r="F22" s="335"/>
      <c r="G22" s="335"/>
      <c r="H22" s="336"/>
    </row>
    <row r="23" spans="2:10" s="324" customFormat="1" x14ac:dyDescent="0.25">
      <c r="B23" s="337"/>
      <c r="C23" s="335"/>
      <c r="D23" s="335"/>
      <c r="E23" s="335"/>
      <c r="F23" s="335"/>
      <c r="G23" s="335"/>
      <c r="H23" s="336"/>
    </row>
    <row r="24" spans="2:10" s="324" customFormat="1" x14ac:dyDescent="0.25">
      <c r="B24" s="338"/>
      <c r="C24" s="339"/>
      <c r="D24" s="339"/>
      <c r="E24" s="339"/>
      <c r="F24" s="340"/>
      <c r="G24" s="353" t="s">
        <v>298</v>
      </c>
      <c r="H24" s="352">
        <f>ROUND(+H8,2)</f>
        <v>0</v>
      </c>
      <c r="J24" s="328" t="s">
        <v>348</v>
      </c>
    </row>
    <row r="25" spans="2:10" s="324" customFormat="1" x14ac:dyDescent="0.25">
      <c r="B25" s="327"/>
      <c r="C25" s="327"/>
      <c r="D25" s="327"/>
      <c r="E25" s="327"/>
      <c r="F25" s="327"/>
      <c r="G25" s="327"/>
      <c r="H25" s="327"/>
    </row>
    <row r="26" spans="2:10" s="324" customFormat="1" x14ac:dyDescent="0.25">
      <c r="B26" s="327"/>
      <c r="C26" s="327"/>
      <c r="D26" s="327"/>
      <c r="E26" s="327"/>
      <c r="F26" s="327"/>
      <c r="G26" s="327"/>
      <c r="H26" s="327"/>
    </row>
    <row r="27" spans="2:10" s="324" customFormat="1" x14ac:dyDescent="0.25">
      <c r="B27" s="354" t="s">
        <v>321</v>
      </c>
      <c r="C27" s="342"/>
      <c r="D27" s="343"/>
      <c r="E27" s="343"/>
      <c r="F27" s="343"/>
      <c r="G27" s="343"/>
      <c r="H27" s="344"/>
      <c r="J27" s="328" t="s">
        <v>347</v>
      </c>
    </row>
    <row r="28" spans="2:10" s="324" customFormat="1" x14ac:dyDescent="0.25">
      <c r="B28" s="333"/>
      <c r="C28" s="345"/>
      <c r="D28" s="345"/>
      <c r="E28" s="345"/>
      <c r="F28" s="345"/>
      <c r="G28" s="345"/>
      <c r="H28" s="346"/>
    </row>
    <row r="29" spans="2:10" s="324" customFormat="1" x14ac:dyDescent="0.25">
      <c r="B29" s="347"/>
      <c r="C29" s="348"/>
      <c r="D29" s="348"/>
      <c r="E29" s="348"/>
      <c r="F29" s="340"/>
      <c r="G29" s="351" t="s">
        <v>327</v>
      </c>
      <c r="H29" s="352">
        <f>ROUND(+H12,2)</f>
        <v>0</v>
      </c>
      <c r="J29" s="328" t="s">
        <v>349</v>
      </c>
    </row>
    <row r="30" spans="2:10" s="324" customFormat="1" x14ac:dyDescent="0.25">
      <c r="B30" s="327"/>
      <c r="C30" s="327"/>
      <c r="D30" s="327"/>
      <c r="E30" s="327"/>
      <c r="F30" s="327"/>
      <c r="G30" s="327"/>
      <c r="H30" s="350"/>
    </row>
    <row r="31" spans="2:10" s="324" customFormat="1" x14ac:dyDescent="0.25">
      <c r="B31" s="354" t="s">
        <v>322</v>
      </c>
      <c r="C31" s="342"/>
      <c r="D31" s="343"/>
      <c r="E31" s="343"/>
      <c r="F31" s="343"/>
      <c r="G31" s="343"/>
      <c r="H31" s="344"/>
      <c r="J31" s="328" t="s">
        <v>347</v>
      </c>
    </row>
    <row r="32" spans="2:10" s="324" customFormat="1" x14ac:dyDescent="0.25">
      <c r="B32" s="333"/>
      <c r="C32" s="345"/>
      <c r="D32" s="345"/>
      <c r="E32" s="345"/>
      <c r="F32" s="345"/>
      <c r="G32" s="345"/>
      <c r="H32" s="346"/>
    </row>
    <row r="33" spans="2:10" s="324" customFormat="1" x14ac:dyDescent="0.25">
      <c r="B33" s="347"/>
      <c r="C33" s="348"/>
      <c r="D33" s="348"/>
      <c r="E33" s="348"/>
      <c r="F33" s="340"/>
      <c r="G33" s="351" t="s">
        <v>328</v>
      </c>
      <c r="H33" s="352">
        <f>ROUND(+H15,2)</f>
        <v>0</v>
      </c>
      <c r="J33" s="328" t="s">
        <v>350</v>
      </c>
    </row>
    <row r="34" spans="2:10" s="136" customFormat="1" x14ac:dyDescent="0.25">
      <c r="B34" s="137"/>
      <c r="C34" s="137"/>
      <c r="D34" s="137"/>
      <c r="E34" s="137"/>
      <c r="F34" s="137"/>
      <c r="G34" s="137"/>
      <c r="H34" s="32"/>
      <c r="J34" s="245"/>
    </row>
    <row r="35" spans="2:10" x14ac:dyDescent="0.25">
      <c r="B35" s="8"/>
      <c r="C35" s="8"/>
      <c r="D35" s="8"/>
      <c r="E35" s="8"/>
      <c r="F35" s="619" t="s">
        <v>110</v>
      </c>
      <c r="G35" s="619"/>
      <c r="H35" s="177">
        <f>ROUND(+H24+H29+H33,2)</f>
        <v>0</v>
      </c>
      <c r="J35" s="246" t="s">
        <v>351</v>
      </c>
    </row>
  </sheetData>
  <sheetProtection sheet="1" objects="1" scenarios="1" formatCells="0" formatRows="0" insertRows="0" deleteRows="0"/>
  <mergeCells count="10">
    <mergeCell ref="B1:G1"/>
    <mergeCell ref="B2:H2"/>
    <mergeCell ref="F8:G8"/>
    <mergeCell ref="F35:G35"/>
    <mergeCell ref="F3:G3"/>
    <mergeCell ref="H3:H4"/>
    <mergeCell ref="B3:E4"/>
    <mergeCell ref="F12:G12"/>
    <mergeCell ref="B20:H20"/>
    <mergeCell ref="F15:G15"/>
  </mergeCells>
  <printOptions horizontalCentered="1"/>
  <pageMargins left="0.25" right="0.25" top="0.25" bottom="0.25" header="0.3" footer="0.3"/>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30"/>
  <sheetViews>
    <sheetView zoomScaleNormal="100" workbookViewId="0">
      <selection sqref="A1:F1"/>
    </sheetView>
  </sheetViews>
  <sheetFormatPr defaultRowHeight="15" x14ac:dyDescent="0.25"/>
  <cols>
    <col min="1" max="5" width="18.140625" style="8" customWidth="1"/>
    <col min="6" max="6" width="18.140625" style="137" customWidth="1"/>
    <col min="7" max="7" width="18.140625" style="8" customWidth="1"/>
    <col min="8" max="8" width="2.28515625" style="8" customWidth="1"/>
    <col min="9" max="16384" width="9.140625" style="8"/>
  </cols>
  <sheetData>
    <row r="1" spans="1:9" ht="20.25" customHeight="1" x14ac:dyDescent="0.25">
      <c r="A1" s="613" t="s">
        <v>249</v>
      </c>
      <c r="B1" s="613"/>
      <c r="C1" s="613"/>
      <c r="D1" s="613"/>
      <c r="E1" s="613"/>
      <c r="F1" s="613"/>
      <c r="G1" s="152">
        <f>+'Section A'!D3</f>
        <v>0</v>
      </c>
      <c r="I1" s="247" t="s">
        <v>366</v>
      </c>
    </row>
    <row r="2" spans="1:9" ht="39" customHeight="1" x14ac:dyDescent="0.25">
      <c r="A2" s="628" t="s">
        <v>339</v>
      </c>
      <c r="B2" s="628"/>
      <c r="C2" s="628"/>
      <c r="D2" s="628"/>
      <c r="E2" s="628"/>
      <c r="F2" s="628"/>
      <c r="G2" s="628"/>
      <c r="H2" s="29"/>
      <c r="I2" s="29"/>
    </row>
    <row r="3" spans="1:9" x14ac:dyDescent="0.25">
      <c r="A3" s="42" t="s">
        <v>9</v>
      </c>
      <c r="B3" s="43"/>
      <c r="C3" s="43"/>
      <c r="D3" s="44" t="s">
        <v>92</v>
      </c>
      <c r="E3" s="45" t="s">
        <v>325</v>
      </c>
      <c r="F3" s="45" t="s">
        <v>326</v>
      </c>
      <c r="G3" s="46" t="s">
        <v>93</v>
      </c>
      <c r="I3" s="17"/>
    </row>
    <row r="4" spans="1:9" ht="21.75" customHeight="1" x14ac:dyDescent="0.25">
      <c r="A4" s="120" t="s">
        <v>94</v>
      </c>
      <c r="B4" s="120"/>
      <c r="C4" s="33"/>
      <c r="D4" s="179">
        <f>+Personnel!H30</f>
        <v>0</v>
      </c>
      <c r="E4" s="180">
        <f>+Personnel!H35</f>
        <v>0</v>
      </c>
      <c r="F4" s="180">
        <f>+Personnel!H39</f>
        <v>0</v>
      </c>
      <c r="G4" s="180">
        <f t="shared" ref="G4:G24" si="0">SUM(D4:F4)</f>
        <v>0</v>
      </c>
      <c r="H4" s="127"/>
      <c r="I4" s="17"/>
    </row>
    <row r="5" spans="1:9" ht="21.75" customHeight="1" x14ac:dyDescent="0.25">
      <c r="A5" s="120" t="s">
        <v>95</v>
      </c>
      <c r="B5" s="120"/>
      <c r="C5" s="33"/>
      <c r="D5" s="179">
        <f>+'Fringe Benefits'!H23</f>
        <v>0</v>
      </c>
      <c r="E5" s="180">
        <f>+'Fringe Benefits'!H28</f>
        <v>0</v>
      </c>
      <c r="F5" s="180">
        <f>+'Fringe Benefits'!H32</f>
        <v>0</v>
      </c>
      <c r="G5" s="180">
        <f t="shared" si="0"/>
        <v>0</v>
      </c>
      <c r="H5" s="127"/>
      <c r="I5" s="17"/>
    </row>
    <row r="6" spans="1:9" ht="21.75" customHeight="1" x14ac:dyDescent="0.25">
      <c r="A6" s="120" t="s">
        <v>96</v>
      </c>
      <c r="B6" s="120"/>
      <c r="C6" s="33"/>
      <c r="D6" s="179">
        <f>+Travel!I23</f>
        <v>0</v>
      </c>
      <c r="E6" s="180">
        <f>+Travel!I28</f>
        <v>0</v>
      </c>
      <c r="F6" s="180">
        <f>+Travel!I32</f>
        <v>0</v>
      </c>
      <c r="G6" s="180">
        <f t="shared" si="0"/>
        <v>0</v>
      </c>
      <c r="H6" s="127"/>
      <c r="I6" s="17"/>
    </row>
    <row r="7" spans="1:9" ht="21.75" customHeight="1" x14ac:dyDescent="0.25">
      <c r="A7" s="120" t="s">
        <v>2</v>
      </c>
      <c r="B7" s="120"/>
      <c r="C7" s="33"/>
      <c r="D7" s="179">
        <f>+'Equipment '!G21</f>
        <v>0</v>
      </c>
      <c r="E7" s="180">
        <f>+'Equipment '!G26</f>
        <v>0</v>
      </c>
      <c r="F7" s="180">
        <f>+'Equipment '!G30</f>
        <v>0</v>
      </c>
      <c r="G7" s="180">
        <f t="shared" si="0"/>
        <v>0</v>
      </c>
      <c r="H7" s="127"/>
      <c r="I7" s="17"/>
    </row>
    <row r="8" spans="1:9" ht="21.75" customHeight="1" x14ac:dyDescent="0.25">
      <c r="A8" s="120" t="s">
        <v>3</v>
      </c>
      <c r="B8" s="120"/>
      <c r="C8" s="33"/>
      <c r="D8" s="179">
        <f>+Supplies!H24</f>
        <v>0</v>
      </c>
      <c r="E8" s="180">
        <f>+Supplies!H29</f>
        <v>0</v>
      </c>
      <c r="F8" s="180">
        <f>+Supplies!H33</f>
        <v>0</v>
      </c>
      <c r="G8" s="180">
        <f t="shared" si="0"/>
        <v>0</v>
      </c>
      <c r="H8" s="127"/>
      <c r="I8" s="17"/>
    </row>
    <row r="9" spans="1:9" ht="21.75" customHeight="1" x14ac:dyDescent="0.25">
      <c r="A9" s="120" t="s">
        <v>18</v>
      </c>
      <c r="B9" s="120"/>
      <c r="C9" s="33"/>
      <c r="D9" s="179">
        <f>+'Contractual Services'!G25</f>
        <v>0</v>
      </c>
      <c r="E9" s="180">
        <f>+'Contractual Services'!G30</f>
        <v>0</v>
      </c>
      <c r="F9" s="180">
        <f>+'Contractual Services'!G34</f>
        <v>0</v>
      </c>
      <c r="G9" s="180">
        <f t="shared" si="0"/>
        <v>0</v>
      </c>
      <c r="H9" s="127"/>
      <c r="I9" s="17"/>
    </row>
    <row r="10" spans="1:9" ht="21.75" customHeight="1" x14ac:dyDescent="0.25">
      <c r="A10" s="120" t="s">
        <v>19</v>
      </c>
      <c r="B10" s="120"/>
      <c r="C10" s="33"/>
      <c r="D10" s="179">
        <f>+Consultant!I25</f>
        <v>0</v>
      </c>
      <c r="E10" s="180">
        <f>+Consultant!I29</f>
        <v>0</v>
      </c>
      <c r="F10" s="180">
        <f>+Consultant!I33</f>
        <v>0</v>
      </c>
      <c r="G10" s="180">
        <f t="shared" si="0"/>
        <v>0</v>
      </c>
      <c r="H10" s="127"/>
      <c r="I10" s="17"/>
    </row>
    <row r="11" spans="1:9" ht="21.75" customHeight="1" x14ac:dyDescent="0.25">
      <c r="A11" s="34" t="s">
        <v>23</v>
      </c>
      <c r="B11" s="34"/>
      <c r="C11" s="33"/>
      <c r="D11" s="179">
        <f>+'Construction '!G27</f>
        <v>0</v>
      </c>
      <c r="E11" s="180">
        <f>+'Construction '!G32</f>
        <v>0</v>
      </c>
      <c r="F11" s="180">
        <f>+'Construction '!G36</f>
        <v>0</v>
      </c>
      <c r="G11" s="180">
        <f t="shared" si="0"/>
        <v>0</v>
      </c>
      <c r="H11" s="127"/>
      <c r="I11" s="17"/>
    </row>
    <row r="12" spans="1:9" ht="21.75" customHeight="1" x14ac:dyDescent="0.25">
      <c r="A12" s="120" t="s">
        <v>24</v>
      </c>
      <c r="B12" s="120"/>
      <c r="C12" s="120"/>
      <c r="D12" s="179">
        <f>+'Occupancy '!H25</f>
        <v>0</v>
      </c>
      <c r="E12" s="180">
        <f>+'Occupancy '!H30</f>
        <v>0</v>
      </c>
      <c r="F12" s="180">
        <f>+'Occupancy '!H34</f>
        <v>0</v>
      </c>
      <c r="G12" s="180">
        <f t="shared" si="0"/>
        <v>0</v>
      </c>
      <c r="H12" s="127"/>
      <c r="I12" s="17"/>
    </row>
    <row r="13" spans="1:9" ht="21.75" customHeight="1" x14ac:dyDescent="0.25">
      <c r="A13" s="120" t="s">
        <v>97</v>
      </c>
      <c r="B13" s="120"/>
      <c r="C13" s="33"/>
      <c r="D13" s="179">
        <f>+'R &amp; D '!G23</f>
        <v>0</v>
      </c>
      <c r="E13" s="180">
        <f>+'R &amp; D '!G28</f>
        <v>0</v>
      </c>
      <c r="F13" s="180">
        <f>+'R &amp; D '!G32</f>
        <v>0</v>
      </c>
      <c r="G13" s="180">
        <f t="shared" si="0"/>
        <v>0</v>
      </c>
      <c r="H13" s="127"/>
      <c r="I13" s="17"/>
    </row>
    <row r="14" spans="1:9" ht="21.75" customHeight="1" x14ac:dyDescent="0.25">
      <c r="A14" s="120" t="s">
        <v>98</v>
      </c>
      <c r="B14" s="120"/>
      <c r="C14" s="33"/>
      <c r="D14" s="179">
        <f>+'Telecommunications '!G24</f>
        <v>0</v>
      </c>
      <c r="E14" s="180">
        <f>+'Telecommunications '!G29</f>
        <v>0</v>
      </c>
      <c r="F14" s="180">
        <f>+'Telecommunications '!G33</f>
        <v>0</v>
      </c>
      <c r="G14" s="180">
        <f t="shared" si="0"/>
        <v>0</v>
      </c>
      <c r="H14" s="128"/>
      <c r="I14" s="17"/>
    </row>
    <row r="15" spans="1:9" ht="21.75" customHeight="1" x14ac:dyDescent="0.25">
      <c r="A15" s="120" t="s">
        <v>99</v>
      </c>
      <c r="B15" s="120"/>
      <c r="C15" s="33"/>
      <c r="D15" s="179">
        <f>+'Training &amp; Education'!G22</f>
        <v>0</v>
      </c>
      <c r="E15" s="180">
        <f>+'Training &amp; Education'!G27</f>
        <v>0</v>
      </c>
      <c r="F15" s="180">
        <f>+'Training &amp; Education'!G31</f>
        <v>0</v>
      </c>
      <c r="G15" s="180">
        <f t="shared" si="0"/>
        <v>0</v>
      </c>
      <c r="H15" s="128"/>
      <c r="I15" s="17"/>
    </row>
    <row r="16" spans="1:9" ht="21.75" customHeight="1" x14ac:dyDescent="0.25">
      <c r="A16" s="120" t="s">
        <v>100</v>
      </c>
      <c r="B16" s="120"/>
      <c r="C16" s="33"/>
      <c r="D16" s="179">
        <f>+'Direct Administrative '!H23</f>
        <v>0</v>
      </c>
      <c r="E16" s="180">
        <f>+'Direct Administrative '!H28</f>
        <v>0</v>
      </c>
      <c r="F16" s="180">
        <f>+'Direct Administrative '!H32</f>
        <v>0</v>
      </c>
      <c r="G16" s="180">
        <f t="shared" si="0"/>
        <v>0</v>
      </c>
      <c r="H16" s="128"/>
      <c r="I16" s="17"/>
    </row>
    <row r="17" spans="1:9" ht="21.75" customHeight="1" x14ac:dyDescent="0.25">
      <c r="A17" s="120" t="s">
        <v>101</v>
      </c>
      <c r="B17" s="120"/>
      <c r="C17" s="33"/>
      <c r="D17" s="179">
        <f>+'Miscellaneous (other) Costs '!G23</f>
        <v>0</v>
      </c>
      <c r="E17" s="180">
        <f>+'Miscellaneous (other) Costs '!G28</f>
        <v>0</v>
      </c>
      <c r="F17" s="180">
        <f>+'Miscellaneous (other) Costs '!G32</f>
        <v>0</v>
      </c>
      <c r="G17" s="180">
        <f t="shared" si="0"/>
        <v>0</v>
      </c>
      <c r="H17" s="128"/>
      <c r="I17" s="17"/>
    </row>
    <row r="18" spans="1:9" ht="21.75" customHeight="1" x14ac:dyDescent="0.25">
      <c r="A18" s="120" t="s">
        <v>392</v>
      </c>
      <c r="B18" s="120"/>
      <c r="C18" s="33"/>
      <c r="D18" s="179">
        <f>+ITA!G25</f>
        <v>0</v>
      </c>
      <c r="E18" s="180">
        <f>+ITA!G30</f>
        <v>0</v>
      </c>
      <c r="F18" s="180">
        <f>+ITA!G34</f>
        <v>0</v>
      </c>
      <c r="G18" s="180">
        <f t="shared" si="0"/>
        <v>0</v>
      </c>
      <c r="H18" s="128"/>
      <c r="I18" s="17"/>
    </row>
    <row r="19" spans="1:9" s="137" customFormat="1" ht="21.75" customHeight="1" x14ac:dyDescent="0.25">
      <c r="A19" s="187" t="s">
        <v>393</v>
      </c>
      <c r="B19" s="187"/>
      <c r="C19" s="33"/>
      <c r="D19" s="179">
        <f>+'Non ITA'!G25</f>
        <v>0</v>
      </c>
      <c r="E19" s="180">
        <f>+'Non ITA'!G30</f>
        <v>0</v>
      </c>
      <c r="F19" s="180">
        <f>+'Non ITA'!G34</f>
        <v>0</v>
      </c>
      <c r="G19" s="180">
        <f t="shared" ref="G19:G23" si="1">SUM(D19:F19)</f>
        <v>0</v>
      </c>
      <c r="H19" s="128"/>
      <c r="I19" s="138"/>
    </row>
    <row r="20" spans="1:9" s="243" customFormat="1" ht="21.75" customHeight="1" x14ac:dyDescent="0.25">
      <c r="A20" s="193" t="s">
        <v>394</v>
      </c>
      <c r="B20" s="193"/>
      <c r="C20" s="204"/>
      <c r="D20" s="179">
        <f>+'Remedial Training'!G25</f>
        <v>0</v>
      </c>
      <c r="E20" s="180">
        <f>+'Remedial Training'!G30</f>
        <v>0</v>
      </c>
      <c r="F20" s="180">
        <f>+'Remedial Training'!G34</f>
        <v>0</v>
      </c>
      <c r="G20" s="180">
        <f t="shared" si="1"/>
        <v>0</v>
      </c>
      <c r="H20" s="128"/>
      <c r="I20" s="226"/>
    </row>
    <row r="21" spans="1:9" s="243" customFormat="1" ht="21.75" customHeight="1" x14ac:dyDescent="0.25">
      <c r="A21" s="193" t="s">
        <v>395</v>
      </c>
      <c r="B21" s="193"/>
      <c r="C21" s="204"/>
      <c r="D21" s="179">
        <f>+'Work Experience'!G25</f>
        <v>0</v>
      </c>
      <c r="E21" s="180">
        <f>+'Work Experience'!G30</f>
        <v>0</v>
      </c>
      <c r="F21" s="180">
        <f>+'Work Experience'!G34</f>
        <v>0</v>
      </c>
      <c r="G21" s="180">
        <f t="shared" si="1"/>
        <v>0</v>
      </c>
      <c r="H21" s="128"/>
      <c r="I21" s="226"/>
    </row>
    <row r="22" spans="1:9" s="243" customFormat="1" ht="21.75" customHeight="1" x14ac:dyDescent="0.25">
      <c r="A22" s="193" t="s">
        <v>402</v>
      </c>
      <c r="B22" s="193"/>
      <c r="C22" s="204"/>
      <c r="D22" s="179">
        <f>+OJT!G25</f>
        <v>0</v>
      </c>
      <c r="E22" s="180">
        <f>+OJT!G30</f>
        <v>0</v>
      </c>
      <c r="F22" s="180">
        <f>+OJT!G34</f>
        <v>0</v>
      </c>
      <c r="G22" s="180">
        <f t="shared" si="1"/>
        <v>0</v>
      </c>
      <c r="H22" s="128"/>
      <c r="I22" s="226"/>
    </row>
    <row r="23" spans="1:9" s="243" customFormat="1" ht="21.75" customHeight="1" x14ac:dyDescent="0.25">
      <c r="A23" s="250" t="s">
        <v>403</v>
      </c>
      <c r="B23" s="250"/>
      <c r="C23" s="204"/>
      <c r="D23" s="179">
        <f>+'Other Program Costs'!G25</f>
        <v>0</v>
      </c>
      <c r="E23" s="180">
        <f>+'Other Program Costs'!G30</f>
        <v>0</v>
      </c>
      <c r="F23" s="180">
        <f>+'Other Program Costs'!G34</f>
        <v>0</v>
      </c>
      <c r="G23" s="180">
        <f t="shared" si="1"/>
        <v>0</v>
      </c>
      <c r="H23" s="128"/>
      <c r="I23" s="226"/>
    </row>
    <row r="24" spans="1:9" ht="21.75" customHeight="1" x14ac:dyDescent="0.35">
      <c r="A24" s="120" t="s">
        <v>102</v>
      </c>
      <c r="B24" s="120"/>
      <c r="C24" s="33"/>
      <c r="D24" s="181">
        <f>+'Indirect Costs '!H24</f>
        <v>0</v>
      </c>
      <c r="E24" s="182">
        <f>+'Indirect Costs '!H29</f>
        <v>0</v>
      </c>
      <c r="F24" s="182">
        <f>+'Indirect Costs '!H33</f>
        <v>0</v>
      </c>
      <c r="G24" s="182">
        <f t="shared" si="0"/>
        <v>0</v>
      </c>
      <c r="H24" s="128"/>
      <c r="I24" s="17"/>
    </row>
    <row r="25" spans="1:9" ht="21.75" customHeight="1" x14ac:dyDescent="0.25">
      <c r="A25" s="33"/>
      <c r="B25" s="33"/>
      <c r="C25" s="33"/>
      <c r="D25" s="179"/>
      <c r="E25" s="180"/>
      <c r="F25" s="180"/>
      <c r="G25" s="180"/>
      <c r="H25" s="118"/>
      <c r="I25" s="17"/>
    </row>
    <row r="26" spans="1:9" ht="21.75" customHeight="1" x14ac:dyDescent="0.25">
      <c r="A26" s="33"/>
      <c r="B26" s="33"/>
      <c r="C26" s="33"/>
      <c r="D26" s="183"/>
      <c r="E26" s="180"/>
      <c r="F26" s="180"/>
      <c r="G26" s="180"/>
      <c r="H26" s="17"/>
      <c r="I26" s="17"/>
    </row>
    <row r="27" spans="1:9" ht="21.75" customHeight="1" x14ac:dyDescent="0.25">
      <c r="A27" s="140" t="s">
        <v>293</v>
      </c>
      <c r="B27" s="120"/>
      <c r="C27" s="34"/>
      <c r="D27" s="179">
        <f>SUM(D4:D24)</f>
        <v>0</v>
      </c>
      <c r="E27" s="180"/>
      <c r="F27" s="180"/>
      <c r="G27" s="180"/>
      <c r="H27" s="127"/>
      <c r="I27" s="17"/>
    </row>
    <row r="28" spans="1:9" ht="21.75" customHeight="1" x14ac:dyDescent="0.25">
      <c r="A28" s="140" t="s">
        <v>325</v>
      </c>
      <c r="B28" s="120"/>
      <c r="C28" s="120"/>
      <c r="D28" s="179"/>
      <c r="E28" s="180">
        <f>SUM(E4:E24)</f>
        <v>0</v>
      </c>
      <c r="F28" s="180"/>
      <c r="G28" s="180"/>
      <c r="H28" s="129"/>
      <c r="I28" s="17"/>
    </row>
    <row r="29" spans="1:9" s="137" customFormat="1" ht="21.75" customHeight="1" x14ac:dyDescent="0.25">
      <c r="A29" s="140" t="s">
        <v>326</v>
      </c>
      <c r="B29" s="139"/>
      <c r="C29" s="139"/>
      <c r="D29" s="179"/>
      <c r="E29" s="180"/>
      <c r="F29" s="180">
        <f>SUM(F4:F24)</f>
        <v>0</v>
      </c>
      <c r="G29" s="180"/>
      <c r="H29" s="129"/>
      <c r="I29" s="138"/>
    </row>
    <row r="30" spans="1:9" ht="21.75" customHeight="1" x14ac:dyDescent="0.25">
      <c r="A30" s="42" t="s">
        <v>10</v>
      </c>
      <c r="B30" s="43"/>
      <c r="C30" s="43"/>
      <c r="D30" s="184"/>
      <c r="E30" s="184"/>
      <c r="F30" s="184"/>
      <c r="G30" s="185">
        <f>SUM(G4:G24)</f>
        <v>0</v>
      </c>
      <c r="H30" s="115"/>
      <c r="I30" s="115"/>
    </row>
  </sheetData>
  <mergeCells count="2">
    <mergeCell ref="A2:G2"/>
    <mergeCell ref="A1:F1"/>
  </mergeCells>
  <printOptions horizontalCentered="1"/>
  <pageMargins left="0.25" right="0.25" top="0.25" bottom="0.2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30"/>
  <sheetViews>
    <sheetView workbookViewId="0">
      <selection sqref="A1:C1"/>
    </sheetView>
  </sheetViews>
  <sheetFormatPr defaultRowHeight="15" x14ac:dyDescent="0.25"/>
  <cols>
    <col min="1" max="9" width="14.42578125" customWidth="1"/>
  </cols>
  <sheetData>
    <row r="1" spans="1:9" ht="44.25" customHeight="1" thickTop="1" thickBot="1" x14ac:dyDescent="0.3">
      <c r="A1" s="668" t="s">
        <v>228</v>
      </c>
      <c r="B1" s="557"/>
      <c r="C1" s="460"/>
      <c r="D1" s="459" t="s">
        <v>288</v>
      </c>
      <c r="E1" s="557"/>
      <c r="F1" s="460"/>
      <c r="G1" s="525" t="s">
        <v>334</v>
      </c>
      <c r="H1" s="561"/>
      <c r="I1" s="526"/>
    </row>
    <row r="2" spans="1:9" ht="16.5" thickTop="1" thickBot="1" x14ac:dyDescent="0.3">
      <c r="A2" s="525" t="s">
        <v>34</v>
      </c>
      <c r="B2" s="561"/>
      <c r="C2" s="561"/>
      <c r="D2" s="451" t="s">
        <v>281</v>
      </c>
      <c r="E2" s="564"/>
      <c r="F2" s="452"/>
      <c r="G2" s="525" t="s">
        <v>282</v>
      </c>
      <c r="H2" s="561"/>
      <c r="I2" s="526"/>
    </row>
    <row r="3" spans="1:9" ht="16.5" thickTop="1" thickBot="1" x14ac:dyDescent="0.3">
      <c r="A3" s="451" t="s">
        <v>283</v>
      </c>
      <c r="B3" s="564"/>
      <c r="C3" s="564"/>
      <c r="D3" s="565" t="s">
        <v>35</v>
      </c>
      <c r="E3" s="566"/>
      <c r="F3" s="567"/>
      <c r="G3" s="525" t="s">
        <v>32</v>
      </c>
      <c r="H3" s="561"/>
      <c r="I3" s="526"/>
    </row>
    <row r="4" spans="1:9" ht="16.5" thickTop="1" thickBot="1" x14ac:dyDescent="0.3">
      <c r="A4" s="155" t="s">
        <v>324</v>
      </c>
      <c r="B4" s="156">
        <f>+'Section A'!D3</f>
        <v>0</v>
      </c>
      <c r="C4" s="7"/>
      <c r="D4" s="7"/>
      <c r="E4" s="7"/>
      <c r="F4" s="7"/>
      <c r="G4" s="7"/>
      <c r="H4" s="7"/>
      <c r="I4" s="7"/>
    </row>
    <row r="5" spans="1:9" ht="15.75" thickTop="1" x14ac:dyDescent="0.25">
      <c r="A5" s="105"/>
      <c r="B5" s="105"/>
      <c r="C5" s="105"/>
      <c r="D5" s="7"/>
      <c r="E5" s="7"/>
      <c r="F5" s="7"/>
      <c r="G5" s="7"/>
      <c r="H5" s="7"/>
      <c r="I5" s="7"/>
    </row>
    <row r="6" spans="1:9" x14ac:dyDescent="0.25">
      <c r="A6" s="61"/>
      <c r="B6" s="7"/>
      <c r="C6" s="7"/>
      <c r="D6" s="7"/>
      <c r="E6" s="7"/>
      <c r="F6" s="7"/>
      <c r="G6" s="7"/>
      <c r="H6" s="7"/>
      <c r="I6" s="7"/>
    </row>
    <row r="7" spans="1:9" x14ac:dyDescent="0.25">
      <c r="A7" s="7"/>
      <c r="B7" s="7"/>
      <c r="C7" s="7"/>
      <c r="D7" s="7"/>
      <c r="E7" s="7"/>
      <c r="F7" s="115"/>
      <c r="G7" s="7"/>
      <c r="H7" s="7"/>
      <c r="I7" s="7"/>
    </row>
    <row r="8" spans="1:9" ht="34.5" customHeight="1" x14ac:dyDescent="0.25">
      <c r="A8" s="7"/>
      <c r="B8" s="7"/>
      <c r="C8" s="7"/>
      <c r="D8" s="7"/>
      <c r="E8" s="7"/>
      <c r="F8" s="7"/>
      <c r="G8" s="7"/>
      <c r="H8" s="7"/>
      <c r="I8" s="7"/>
    </row>
    <row r="9" spans="1:9" ht="29.25" customHeight="1" x14ac:dyDescent="0.25">
      <c r="A9" s="667" t="s">
        <v>233</v>
      </c>
      <c r="B9" s="667"/>
      <c r="C9" s="667"/>
      <c r="D9" s="665" t="s">
        <v>230</v>
      </c>
      <c r="E9" s="665"/>
      <c r="F9" s="62" t="s">
        <v>229</v>
      </c>
      <c r="G9" s="665" t="s">
        <v>231</v>
      </c>
      <c r="H9" s="665"/>
      <c r="I9" s="62" t="s">
        <v>229</v>
      </c>
    </row>
    <row r="10" spans="1:9" x14ac:dyDescent="0.25">
      <c r="A10" s="63"/>
      <c r="B10" s="63"/>
      <c r="C10" s="63"/>
      <c r="D10" s="63"/>
      <c r="E10" s="63"/>
      <c r="F10" s="63"/>
      <c r="G10" s="63"/>
      <c r="H10" s="63"/>
      <c r="I10" s="63"/>
    </row>
    <row r="11" spans="1:9" x14ac:dyDescent="0.25">
      <c r="A11" s="63"/>
      <c r="B11" s="63"/>
      <c r="C11" s="63"/>
      <c r="D11" s="63"/>
      <c r="E11" s="63"/>
      <c r="F11" s="63"/>
      <c r="G11" s="63"/>
      <c r="H11" s="63"/>
      <c r="I11" s="63"/>
    </row>
    <row r="12" spans="1:9" x14ac:dyDescent="0.25">
      <c r="A12" s="63"/>
      <c r="B12" s="63"/>
      <c r="C12" s="63"/>
      <c r="D12" s="63"/>
      <c r="E12" s="63"/>
      <c r="F12" s="63"/>
      <c r="G12" s="63"/>
      <c r="H12" s="63"/>
      <c r="I12" s="63"/>
    </row>
    <row r="13" spans="1:9" x14ac:dyDescent="0.25">
      <c r="A13" s="63"/>
      <c r="B13" s="63"/>
      <c r="C13" s="63"/>
      <c r="D13" s="63"/>
      <c r="E13" s="63"/>
      <c r="F13" s="63"/>
      <c r="G13" s="63"/>
      <c r="H13" s="63"/>
      <c r="I13" s="63"/>
    </row>
    <row r="14" spans="1:9" x14ac:dyDescent="0.25">
      <c r="A14" s="63"/>
      <c r="B14" s="63"/>
      <c r="C14" s="63"/>
      <c r="D14" s="63"/>
      <c r="E14" s="63"/>
      <c r="F14" s="63"/>
      <c r="G14" s="63"/>
      <c r="H14" s="63"/>
      <c r="I14" s="63"/>
    </row>
    <row r="15" spans="1:9" x14ac:dyDescent="0.25">
      <c r="A15" s="63"/>
      <c r="B15" s="63"/>
      <c r="C15" s="63"/>
      <c r="D15" s="63"/>
      <c r="E15" s="63"/>
      <c r="F15" s="63"/>
      <c r="G15" s="63"/>
      <c r="H15" s="63"/>
      <c r="I15" s="63"/>
    </row>
    <row r="16" spans="1:9" ht="35.25" customHeight="1" x14ac:dyDescent="0.25">
      <c r="A16" s="667" t="s">
        <v>232</v>
      </c>
      <c r="B16" s="667"/>
      <c r="C16" s="667"/>
      <c r="D16" s="665" t="s">
        <v>230</v>
      </c>
      <c r="E16" s="665"/>
      <c r="F16" s="62" t="s">
        <v>229</v>
      </c>
      <c r="G16" s="665" t="s">
        <v>231</v>
      </c>
      <c r="H16" s="665"/>
      <c r="I16" s="62" t="s">
        <v>229</v>
      </c>
    </row>
    <row r="17" spans="1:14" ht="18.75" customHeight="1" x14ac:dyDescent="0.25">
      <c r="A17" s="7"/>
      <c r="B17" s="7"/>
      <c r="C17" s="7"/>
      <c r="D17" s="7"/>
      <c r="E17" s="7"/>
      <c r="F17" s="7"/>
      <c r="G17" s="7"/>
      <c r="H17" s="7"/>
      <c r="I17" s="7"/>
    </row>
    <row r="18" spans="1:14" x14ac:dyDescent="0.25">
      <c r="J18" s="56"/>
      <c r="K18" s="56"/>
      <c r="L18" s="56"/>
      <c r="M18" s="56"/>
      <c r="N18" s="56"/>
    </row>
    <row r="19" spans="1:14" ht="5.25" customHeight="1" x14ac:dyDescent="0.25">
      <c r="J19" s="56"/>
      <c r="K19" s="56"/>
      <c r="L19" s="56"/>
      <c r="M19" s="56"/>
      <c r="N19" s="56"/>
    </row>
    <row r="20" spans="1:14" ht="58.5" customHeight="1" x14ac:dyDescent="0.25">
      <c r="J20" s="54"/>
      <c r="K20" s="54"/>
      <c r="L20" s="54"/>
      <c r="M20" s="54"/>
      <c r="N20" s="54"/>
    </row>
    <row r="21" spans="1:14" x14ac:dyDescent="0.25">
      <c r="A21" s="7"/>
      <c r="B21" s="7"/>
      <c r="C21" s="7"/>
      <c r="D21" s="7"/>
      <c r="E21" s="7"/>
      <c r="F21" s="7"/>
      <c r="G21" s="7"/>
      <c r="H21" s="7"/>
      <c r="I21" s="7"/>
    </row>
    <row r="22" spans="1:14" x14ac:dyDescent="0.25">
      <c r="A22" s="58" t="s">
        <v>199</v>
      </c>
      <c r="B22" s="56"/>
      <c r="C22" s="56"/>
      <c r="D22" s="56"/>
      <c r="E22" s="56"/>
      <c r="F22" s="56"/>
      <c r="G22" s="56"/>
      <c r="H22" s="56"/>
      <c r="I22" s="56"/>
    </row>
    <row r="23" spans="1:14" ht="7.5" customHeight="1" x14ac:dyDescent="0.25">
      <c r="A23" s="57"/>
      <c r="B23" s="56"/>
      <c r="C23" s="56"/>
      <c r="D23" s="56"/>
      <c r="E23" s="56"/>
      <c r="F23" s="56"/>
      <c r="G23" s="56"/>
      <c r="H23" s="56"/>
      <c r="I23" s="56"/>
    </row>
    <row r="24" spans="1:14" ht="49.5" customHeight="1" x14ac:dyDescent="0.25">
      <c r="A24" s="666" t="s">
        <v>202</v>
      </c>
      <c r="B24" s="666"/>
      <c r="C24" s="666"/>
      <c r="D24" s="666"/>
      <c r="E24" s="666"/>
      <c r="F24" s="666"/>
      <c r="G24" s="666"/>
      <c r="H24" s="666"/>
      <c r="I24" s="666"/>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60EDD5E2287243903B747586FF4F89" ma:contentTypeVersion="3" ma:contentTypeDescription="Create a new document." ma:contentTypeScope="" ma:versionID="b9e6727b0afbed1b7d93c607bcd97fba">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D08569E-9A3A-4D78-AD76-2E7B51DE58B1}"/>
</file>

<file path=customXml/itemProps2.xml><?xml version="1.0" encoding="utf-8"?>
<ds:datastoreItem xmlns:ds="http://schemas.openxmlformats.org/officeDocument/2006/customXml" ds:itemID="{F534C1B2-CA1A-42CE-A637-E87F593C2800}"/>
</file>

<file path=customXml/itemProps3.xml><?xml version="1.0" encoding="utf-8"?>
<ds:datastoreItem xmlns:ds="http://schemas.openxmlformats.org/officeDocument/2006/customXml" ds:itemID="{B02D150C-CBA7-4085-B1EB-08B73547DD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27</vt:i4>
      </vt:variant>
    </vt:vector>
  </HeadingPairs>
  <TitlesOfParts>
    <vt:vector size="58" baseType="lpstr">
      <vt:lpstr>General Instructions</vt:lpstr>
      <vt:lpstr>Section A</vt:lpstr>
      <vt:lpstr>Section A - ICI</vt:lpstr>
      <vt:lpstr>Section B - Cash</vt:lpstr>
      <vt:lpstr>Section B - In-Kind</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ITA</vt:lpstr>
      <vt:lpstr>Non ITA</vt:lpstr>
      <vt:lpstr>Remedial Training</vt:lpstr>
      <vt:lpstr>Work Experience</vt:lpstr>
      <vt:lpstr>OJT</vt:lpstr>
      <vt:lpstr>Other Program Costs</vt:lpstr>
      <vt:lpstr>Indirect Costs </vt:lpstr>
      <vt:lpstr>Narrative Summary </vt:lpstr>
      <vt:lpstr>Agency Approval</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'Indirect Costs '!Print_Area</vt:lpstr>
      <vt:lpstr>ITA!Print_Area</vt:lpstr>
      <vt:lpstr>'Miscellaneous (other) Costs '!Print_Area</vt:lpstr>
      <vt:lpstr>'Narrative Summary '!Print_Area</vt:lpstr>
      <vt:lpstr>'Non ITA'!Print_Area</vt:lpstr>
      <vt:lpstr>'Occupancy '!Print_Area</vt:lpstr>
      <vt:lpstr>OJT!Print_Area</vt:lpstr>
      <vt:lpstr>'Other Program Costs'!Print_Area</vt:lpstr>
      <vt:lpstr>Personnel!Print_Area</vt:lpstr>
      <vt:lpstr>'R &amp; D '!Print_Area</vt:lpstr>
      <vt:lpstr>'Remedial Training'!Print_Area</vt:lpstr>
      <vt:lpstr>'Section A'!Print_Area</vt:lpstr>
      <vt:lpstr>'Section A - ICI'!Print_Area</vt:lpstr>
      <vt:lpstr>'Section B - Cash'!Print_Area</vt:lpstr>
      <vt:lpstr>'Section B - In-Kind'!Print_Area</vt:lpstr>
      <vt:lpstr>Supplies!Print_Area</vt:lpstr>
      <vt:lpstr>'Telecommunications '!Print_Area</vt:lpstr>
      <vt:lpstr>'Training &amp; Education'!Print_Area</vt:lpstr>
      <vt:lpstr>Travel!Print_Area</vt:lpstr>
      <vt:lpstr>'Work Experience'!Print_Area</vt:lpstr>
    </vt:vector>
  </TitlesOfParts>
  <Company>GOMB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Allen, Kenneth</cp:lastModifiedBy>
  <cp:lastPrinted>2016-10-12T17:42:01Z</cp:lastPrinted>
  <dcterms:created xsi:type="dcterms:W3CDTF">2016-01-27T18:57:01Z</dcterms:created>
  <dcterms:modified xsi:type="dcterms:W3CDTF">2017-01-30T16:10:55Z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0x0101009460EDD5E2287243903B747586FF4F89</vt:lpwstr>
  </property>
</Properties>
</file>