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/>
  <mc:AlternateContent xmlns:mc="http://schemas.openxmlformats.org/markup-compatibility/2006">
    <mc:Choice Requires="x15">
      <x15ac:absPath xmlns:x15ac="http://schemas.microsoft.com/office/spreadsheetml/2010/11/ac" url="G:\Consult\DCEO - Workforce Technical Assistance\WIOA\Required Partners to Negotiate Local MOUs\"/>
    </mc:Choice>
  </mc:AlternateContent>
  <xr:revisionPtr revIDLastSave="0" documentId="13_ncr:1_{BE4A2E76-1BC2-4214-A503-6A6D10D20910}" xr6:coauthVersionLast="40" xr6:coauthVersionMax="40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ummary" sheetId="1" state="hidden" r:id="rId1"/>
    <sheet name="LWIA 1" sheetId="2" r:id="rId2"/>
    <sheet name="LWIA 2" sheetId="3" r:id="rId3"/>
    <sheet name="LWIA 3" sheetId="4" r:id="rId4"/>
    <sheet name="LWIA 4" sheetId="5" r:id="rId5"/>
    <sheet name="LWIA 5" sheetId="6" r:id="rId6"/>
    <sheet name="LWIA 6" sheetId="7" r:id="rId7"/>
    <sheet name="LWIA 7" sheetId="8" r:id="rId8"/>
    <sheet name="LWIA 10" sheetId="9" r:id="rId9"/>
    <sheet name="LWIA 11" sheetId="10" r:id="rId10"/>
    <sheet name="LWIA 13" sheetId="11" r:id="rId11"/>
    <sheet name="LWIA 14" sheetId="12" r:id="rId12"/>
    <sheet name="LWIA 15" sheetId="13" r:id="rId13"/>
    <sheet name="LWIA 17" sheetId="14" r:id="rId14"/>
    <sheet name="LWIA 18" sheetId="15" r:id="rId15"/>
    <sheet name="LWIA 19" sheetId="16" r:id="rId16"/>
    <sheet name="LWIA 20" sheetId="17" r:id="rId17"/>
    <sheet name="LWIA 21" sheetId="18" r:id="rId18"/>
    <sheet name="LWIA 22" sheetId="19" r:id="rId19"/>
    <sheet name="LWIA 23" sheetId="20" r:id="rId20"/>
    <sheet name="LWIA 24" sheetId="21" r:id="rId21"/>
    <sheet name="LWIA 25" sheetId="22" r:id="rId22"/>
    <sheet name="LWIA 26" sheetId="23" r:id="rId23"/>
  </sheets>
  <externalReferences>
    <externalReference r:id="rId24"/>
    <externalReference r:id="rId25"/>
    <externalReference r:id="rId26"/>
    <externalReference r:id="rId27"/>
  </externalReferences>
  <definedNames>
    <definedName name="_xlnm.Print_Area" localSheetId="1">'LWIA 1'!$A$1:$E$20</definedName>
    <definedName name="_xlnm.Print_Area" localSheetId="8">'LWIA 10'!$A$1:$E$18</definedName>
    <definedName name="_xlnm.Print_Area" localSheetId="9">'LWIA 11'!$A$1:$E$23</definedName>
    <definedName name="_xlnm.Print_Area" localSheetId="10">'LWIA 13'!$A$1:$E$23</definedName>
    <definedName name="_xlnm.Print_Area" localSheetId="11">'LWIA 14'!$A$1:$E$28</definedName>
    <definedName name="_xlnm.Print_Area" localSheetId="12">'LWIA 15'!$A$1:$E$36</definedName>
    <definedName name="_xlnm.Print_Area" localSheetId="13">'LWIA 17'!$A$1:$E$26</definedName>
    <definedName name="_xlnm.Print_Area" localSheetId="14">'LWIA 18'!$A$1:$E$18</definedName>
    <definedName name="_xlnm.Print_Area" localSheetId="15">'LWIA 19'!$A$1:$E$21</definedName>
    <definedName name="_xlnm.Print_Area" localSheetId="2">'LWIA 2'!$A$1:$E$23</definedName>
    <definedName name="_xlnm.Print_Area" localSheetId="16">'LWIA 20'!$A$1:$E$28</definedName>
    <definedName name="_xlnm.Print_Area" localSheetId="17">'LWIA 21'!$A$1:$E$27</definedName>
    <definedName name="_xlnm.Print_Area" localSheetId="18">'LWIA 22'!$A$1:$E$24</definedName>
    <definedName name="_xlnm.Print_Area" localSheetId="19">'LWIA 23'!$A$1:$E$25</definedName>
    <definedName name="_xlnm.Print_Area" localSheetId="20">'LWIA 24'!$A$1:$E$26</definedName>
    <definedName name="_xlnm.Print_Area" localSheetId="21">'LWIA 25'!$A$1:$E$29</definedName>
    <definedName name="_xlnm.Print_Area" localSheetId="22">'LWIA 26'!$A$1:$E$30</definedName>
    <definedName name="_xlnm.Print_Area" localSheetId="3">'LWIA 3'!$A$1:$E$27</definedName>
    <definedName name="_xlnm.Print_Area" localSheetId="4">'LWIA 4'!$A$1:$E$30</definedName>
    <definedName name="_xlnm.Print_Area" localSheetId="5">'LWIA 5'!$A$1:$F$27</definedName>
    <definedName name="_xlnm.Print_Area" localSheetId="6">'LWIA 6'!$A$1:$E$20</definedName>
    <definedName name="_xlnm.Print_Area" localSheetId="7">'LWIA 7'!$A$1:$F$89</definedName>
    <definedName name="_xlnm.Print_Area" localSheetId="0">Summary!$A$1:$L$30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" i="17" l="1"/>
  <c r="A11" i="20" l="1"/>
  <c r="D15" i="13" a="1"/>
  <c r="D15" i="13" s="1"/>
  <c r="D14" i="12" a="1"/>
  <c r="D14" i="12" s="1"/>
  <c r="A14" i="2"/>
  <c r="A20" i="19" l="1"/>
  <c r="A21" i="22"/>
  <c r="A85" i="8" l="1"/>
  <c r="A82" i="8"/>
  <c r="A81" i="8"/>
  <c r="A72" i="8"/>
  <c r="A70" i="8"/>
  <c r="A46" i="8"/>
  <c r="A45" i="8"/>
  <c r="A43" i="8"/>
  <c r="A6" i="8"/>
  <c r="A5" i="8"/>
  <c r="A9" i="9"/>
  <c r="A5" i="5" l="1"/>
  <c r="A14" i="4"/>
  <c r="A13" i="13" l="1"/>
  <c r="A10" i="12" l="1"/>
  <c r="A28" i="23" l="1"/>
  <c r="A27" i="22"/>
  <c r="A26" i="21"/>
  <c r="A25" i="20"/>
  <c r="A24" i="19"/>
  <c r="A27" i="18"/>
  <c r="A26" i="17"/>
  <c r="A21" i="16"/>
  <c r="A18" i="15"/>
  <c r="A24" i="14"/>
  <c r="A34" i="13"/>
  <c r="A28" i="12"/>
  <c r="A19" i="11"/>
  <c r="A21" i="10"/>
  <c r="A18" i="9"/>
  <c r="A20" i="7"/>
  <c r="A28" i="5"/>
  <c r="A25" i="4"/>
  <c r="A21" i="3"/>
  <c r="A23" i="23" l="1"/>
  <c r="A16" i="23"/>
  <c r="A22" i="22"/>
  <c r="A16" i="22"/>
  <c r="A23" i="21"/>
  <c r="A15" i="21"/>
  <c r="A22" i="20"/>
  <c r="A14" i="20"/>
  <c r="A21" i="19"/>
  <c r="A14" i="19"/>
  <c r="A24" i="18"/>
  <c r="A16" i="18"/>
  <c r="A21" i="17"/>
  <c r="A13" i="17"/>
  <c r="A18" i="16"/>
  <c r="A13" i="16"/>
  <c r="A15" i="15"/>
  <c r="A11" i="15"/>
  <c r="A19" i="14"/>
  <c r="A13" i="14"/>
  <c r="A29" i="13"/>
  <c r="A16" i="13"/>
  <c r="A25" i="12"/>
  <c r="A16" i="12"/>
  <c r="A14" i="11"/>
  <c r="A10" i="11"/>
  <c r="A18" i="10"/>
  <c r="A10" i="10"/>
  <c r="A15" i="9"/>
  <c r="A10" i="9"/>
  <c r="A17" i="7"/>
  <c r="A13" i="7"/>
  <c r="A24" i="6"/>
  <c r="A16" i="6"/>
  <c r="A23" i="5"/>
  <c r="A15" i="5"/>
  <c r="A20" i="4"/>
  <c r="A16" i="3"/>
  <c r="A12" i="3"/>
  <c r="A17" i="2"/>
  <c r="A13" i="2"/>
  <c r="A10" i="18" l="1"/>
  <c r="A7" i="15"/>
  <c r="A22" i="23"/>
  <c r="A19" i="23"/>
  <c r="A18" i="23"/>
  <c r="A11" i="23"/>
  <c r="A12" i="23"/>
  <c r="A10" i="23"/>
  <c r="A6" i="23"/>
  <c r="A5" i="23"/>
  <c r="A18" i="22"/>
  <c r="A12" i="22"/>
  <c r="A13" i="22"/>
  <c r="A11" i="22"/>
  <c r="A6" i="22"/>
  <c r="A5" i="22"/>
  <c r="A22" i="21"/>
  <c r="A19" i="21"/>
  <c r="A18" i="21"/>
  <c r="A10" i="21"/>
  <c r="A11" i="21"/>
  <c r="A9" i="21"/>
  <c r="A6" i="21"/>
  <c r="A5" i="21"/>
  <c r="A21" i="20"/>
  <c r="A17" i="20"/>
  <c r="A10" i="20"/>
  <c r="A9" i="20"/>
  <c r="A6" i="20"/>
  <c r="A5" i="20"/>
  <c r="A16" i="19"/>
  <c r="A10" i="19"/>
  <c r="A11" i="19"/>
  <c r="A9" i="19"/>
  <c r="A6" i="19"/>
  <c r="A5" i="19"/>
  <c r="A23" i="18"/>
  <c r="A19" i="18"/>
  <c r="A12" i="18"/>
  <c r="A13" i="18"/>
  <c r="A6" i="18"/>
  <c r="A5" i="18"/>
  <c r="A20" i="17"/>
  <c r="A17" i="17"/>
  <c r="A11" i="17"/>
  <c r="A12" i="17"/>
  <c r="A6" i="17"/>
  <c r="A5" i="17"/>
  <c r="A17" i="16"/>
  <c r="A15" i="16"/>
  <c r="A11" i="16"/>
  <c r="A12" i="16"/>
  <c r="A9" i="16"/>
  <c r="A6" i="16"/>
  <c r="A5" i="16"/>
  <c r="A14" i="15"/>
  <c r="A12" i="15"/>
  <c r="A9" i="15"/>
  <c r="A10" i="15"/>
  <c r="A6" i="15"/>
  <c r="A5" i="15"/>
  <c r="A18" i="14"/>
  <c r="A16" i="14"/>
  <c r="A11" i="14"/>
  <c r="A12" i="14"/>
  <c r="A9" i="14"/>
  <c r="A6" i="14"/>
  <c r="A5" i="14"/>
  <c r="A28" i="13"/>
  <c r="A21" i="13"/>
  <c r="A12" i="13"/>
  <c r="A11" i="13"/>
  <c r="A6" i="13"/>
  <c r="A5" i="13"/>
  <c r="A24" i="12"/>
  <c r="A19" i="12"/>
  <c r="A12" i="12"/>
  <c r="A13" i="12"/>
  <c r="A6" i="12"/>
  <c r="A5" i="12"/>
  <c r="A13" i="11"/>
  <c r="A11" i="11"/>
  <c r="A8" i="11"/>
  <c r="A9" i="11"/>
  <c r="A7" i="11"/>
  <c r="A6" i="11"/>
  <c r="A5" i="11"/>
  <c r="A17" i="10"/>
  <c r="A13" i="10"/>
  <c r="A8" i="10"/>
  <c r="A9" i="10"/>
  <c r="A7" i="10"/>
  <c r="A6" i="10"/>
  <c r="A5" i="10"/>
  <c r="A14" i="9"/>
  <c r="A11" i="9"/>
  <c r="A8" i="9"/>
  <c r="A7" i="9"/>
  <c r="A6" i="9"/>
  <c r="A5" i="9"/>
  <c r="A16" i="7"/>
  <c r="A14" i="7"/>
  <c r="A11" i="7"/>
  <c r="A12" i="7"/>
  <c r="A10" i="7"/>
  <c r="A6" i="7"/>
  <c r="A5" i="7"/>
  <c r="A23" i="6"/>
  <c r="A22" i="6"/>
  <c r="A19" i="6"/>
  <c r="A12" i="6"/>
  <c r="A11" i="6"/>
  <c r="A6" i="6"/>
  <c r="A5" i="6"/>
  <c r="A22" i="5"/>
  <c r="A21" i="5"/>
  <c r="A17" i="5"/>
  <c r="A12" i="5"/>
  <c r="A11" i="5"/>
  <c r="A7" i="5"/>
  <c r="A19" i="4"/>
  <c r="A16" i="4"/>
  <c r="A12" i="4"/>
  <c r="A13" i="4"/>
  <c r="A11" i="4"/>
  <c r="A7" i="4"/>
  <c r="A5" i="4"/>
  <c r="A15" i="3"/>
  <c r="A13" i="3"/>
  <c r="A9" i="3"/>
  <c r="A10" i="3"/>
  <c r="A8" i="3"/>
  <c r="A6" i="3"/>
  <c r="A5" i="3"/>
  <c r="A16" i="2"/>
  <c r="A11" i="2"/>
  <c r="A12" i="2"/>
  <c r="A13" i="5" s="1"/>
  <c r="A10" i="2"/>
  <c r="A6" i="2"/>
  <c r="A5" i="2"/>
</calcChain>
</file>

<file path=xl/sharedStrings.xml><?xml version="1.0" encoding="utf-8"?>
<sst xmlns="http://schemas.openxmlformats.org/spreadsheetml/2006/main" count="1521" uniqueCount="1041">
  <si>
    <t>January 2016</t>
  </si>
  <si>
    <t>Individuals to Negotiate Local Memoranda of Understandings (MOUs) on behalf of Required Partners Under WIOA</t>
  </si>
  <si>
    <t>Counties within the LWIA</t>
  </si>
  <si>
    <t>LWIA</t>
  </si>
  <si>
    <t>Lake</t>
  </si>
  <si>
    <t>McHenry</t>
  </si>
  <si>
    <t>Boone, Winnebago, Stephenson</t>
  </si>
  <si>
    <t>Jo Davies, Carroll, Ogle, Whiteside, Lee, Bureau, LaSalle</t>
  </si>
  <si>
    <t>DeKalb, Kane, Kendall</t>
  </si>
  <si>
    <t>DuPage</t>
  </si>
  <si>
    <t>Cook</t>
  </si>
  <si>
    <t>Will</t>
  </si>
  <si>
    <t>Bradley, Grundy, Livingston</t>
  </si>
  <si>
    <t>Henry, Rock Island, Mercer</t>
  </si>
  <si>
    <t>Knox, Warren, Henderson, Hancock, McDonough, Schuyler, Adams, Brown, Pike</t>
  </si>
  <si>
    <t>Stark, Marshall, Peoria, Woodford, McLean, Tazwell, Mason, Fulton</t>
  </si>
  <si>
    <t>Iroquois, Ford, Champaign, Piatt</t>
  </si>
  <si>
    <t>Vermilion</t>
  </si>
  <si>
    <t>DeWitt, Macon</t>
  </si>
  <si>
    <t>Local, Menard, Cass, Sangamon, Christian</t>
  </si>
  <si>
    <t>Morgan, Scott, Calhoun, Greene, Jersey, Macoupin, Montgomery, Shelby</t>
  </si>
  <si>
    <t>Moultrie, Douglas, Edgar, Coles, Clark, Cumberland, Fayette, Effingham, Jasper, Crawford, Lawrence, Richland, Clay, Marion</t>
  </si>
  <si>
    <t>Bond, Madison</t>
  </si>
  <si>
    <t>Clinton, Washington, St. Claire, Monroe, Randolph</t>
  </si>
  <si>
    <t>Jefferson, Franklin, Perry, Jackson, Williamson</t>
  </si>
  <si>
    <t xml:space="preserve">Wayne, Edwards, Wabash, White, Hamilton, Saline, Gallatin, Hardin, Pope, Johnson, Union, Alexander, Pulaski, Massac </t>
  </si>
  <si>
    <t>Individuals to Negotiate MOUs on behalf of Required Partners</t>
  </si>
  <si>
    <t>Leonidas Prieto, Illinois Migrant Council Project Coordinator</t>
  </si>
  <si>
    <t>Amanda Smith, Rock Valley College Project Administrator</t>
  </si>
  <si>
    <t>Mary Ann Knolls, Kishwaukee College Project Admininistrator</t>
  </si>
  <si>
    <t>Tom Choice, Kishwaukee College President</t>
  </si>
  <si>
    <t>Dan Deasy, College of DuPage Project Coordinator</t>
  </si>
  <si>
    <t>TBD</t>
  </si>
  <si>
    <t>Emilie McAllister, Joliet Junior College Project Administrator and Coordinator</t>
  </si>
  <si>
    <t>Glenda Nicke, Black Hawk College Project Administrator</t>
  </si>
  <si>
    <t>Michelle Johnson, Carl Sandburg College Project Administrator</t>
  </si>
  <si>
    <t>Kay Sutton, Illinois Central College Project Administrator</t>
  </si>
  <si>
    <t>Tawanna Nickens, Parkland College Project Administrator</t>
  </si>
  <si>
    <t>Laura Williams, Danville Area Community College Project Administrator and Coordinator</t>
  </si>
  <si>
    <t>Rocki Wilkerson, Decatur Public Schools Adult Education Project Administrator and Coordinator</t>
  </si>
  <si>
    <t>Kathi Lee, Lawrence Education Center Project Administrator and Coordinator</t>
  </si>
  <si>
    <t>Val Harris, Lewis and Clark Community College Project Administrator</t>
  </si>
  <si>
    <t>Dena Weber, Illinois Eastern Community College Project Administrator</t>
  </si>
  <si>
    <t>Lisa Atkins, Southwestern Illinois College Project Administrator</t>
  </si>
  <si>
    <t>Christina Hutcheson, Rend Lake College Project Coordinator</t>
  </si>
  <si>
    <t>Ginger McBride, Shawnee Community College Project Coordinator</t>
  </si>
  <si>
    <t>Calvin Giles, IDES Northern Regional Manager</t>
  </si>
  <si>
    <t>Al Kuhlmann, IDES Northwest Regional Manager</t>
  </si>
  <si>
    <t>Jim McDonough, IDES Chief of Staff / Evelina Loescher, IDES EI&amp;A Manager</t>
  </si>
  <si>
    <t>Maria DiMuzio, IDES Metro South Regional Manager</t>
  </si>
  <si>
    <t>Janice Taylor Brown, IDES Field Operations Manager / Alicia Harris, IDES Central Regional Manager</t>
  </si>
  <si>
    <t>Jillian VanZandt, IDES Southern Regional Manager</t>
  </si>
  <si>
    <t>N/A</t>
  </si>
  <si>
    <t>Grant Nyhammer, NWIAAA Executive Director</t>
  </si>
  <si>
    <t>Jo Davies, Carroll: Grant Nyhammer, NWUAAA Executive Director / LaSalle: Stacey Parr, Experience Works State Program Manager</t>
  </si>
  <si>
    <t>Stacey Parr, Experience Works State Program Manager</t>
  </si>
  <si>
    <t>Julie Hubbard, AAAL Executive Director</t>
  </si>
  <si>
    <t>Morgan, Scott, Jerseyu, Macoupin, Montgomery: Julie Hubbard, AAAL Executive Director / Calhoun, Shelby: Stacey Parr, Experience Works State Program Manager</t>
  </si>
  <si>
    <t>Madison: Julie Hubbard, AAAL Executive Director / Bond: Stacey Parr, Experience Works State Program Director</t>
  </si>
  <si>
    <t>St. Clair: Julie Hubbard, AAAL Executive Director</t>
  </si>
  <si>
    <t>Denna Williams, SDC Director</t>
  </si>
  <si>
    <t>Susan Huwe, Rehabilitation Services Supervisor</t>
  </si>
  <si>
    <t>Maria Martinez-McKinley, Rehabilitation Services Supervisor</t>
  </si>
  <si>
    <t>Daniel Grohens, Rehabilitation Services Supervisor</t>
  </si>
  <si>
    <t>James Knauf, Rehabilitation Services Supervisor</t>
  </si>
  <si>
    <t>Andrew Howard, Rehabilitation Services Supervisor</t>
  </si>
  <si>
    <t>Marilyn Liwanag, Rehabilitation Services Supervisor</t>
  </si>
  <si>
    <t>Anika Todd, Rehabilitation Services Supervisor</t>
  </si>
  <si>
    <t>Tammy Nemeth, Rehabilitation Services Supervisor</t>
  </si>
  <si>
    <t>Amanda Lucki, Rehabilitation Services Supervisor</t>
  </si>
  <si>
    <t>Karen Engstrom, Rehabilitation Services Supervisor</t>
  </si>
  <si>
    <t>Rod Pierce, Rehabilitation Services Supervisor</t>
  </si>
  <si>
    <t>Aletha Alexander, Rehabilitation Services Supervisor</t>
  </si>
  <si>
    <t>Adam Flack, Rehabilitation Services Supervisor</t>
  </si>
  <si>
    <t>Erik Hanson, Rehabilitation Services Supervisor</t>
  </si>
  <si>
    <t>Becky Stevens, Rehabilitation Services Supervisor</t>
  </si>
  <si>
    <t>Dionne Jackson, Rehabilitation Services Supervisor</t>
  </si>
  <si>
    <t>Van Leeds, Rehabilitation Services Supervisor</t>
  </si>
  <si>
    <t>Susan Chapman-Schultz, Rehabilitation Services Supervisor</t>
  </si>
  <si>
    <t>Vickie Mayfield, Rehabilitation Services Supervisor</t>
  </si>
  <si>
    <t>Joan Jablonski-Baxter, Rehabilitation Services Supervisor</t>
  </si>
  <si>
    <t>NOTES</t>
  </si>
  <si>
    <t>All LWIB members; waiting for response about Cook County</t>
  </si>
  <si>
    <t>Office supervisors are very limited in their capacity to negotiate. The DRS fiscal team will sit in on the follow-up call regarding the negotiation process. DRS will do everything it can to support the supervisors in this process.</t>
  </si>
  <si>
    <t>Peoria: Joanne Thomas, CIAAA President-CEO / Keith Rider, CIAAA President-CEO / Stacey Parr, Experience Works State Program Manager</t>
  </si>
  <si>
    <t>Individuals to Negotiate Local Memoranda of Understandings (MOUs) on behalf of Required Partners in LWIA 1</t>
  </si>
  <si>
    <t>Required Partner</t>
  </si>
  <si>
    <t>Individual's Affiliation</t>
  </si>
  <si>
    <t>2. ICCB - Adult Education and Family Literacy</t>
  </si>
  <si>
    <t>3. Department of Employment Security - Employment Services Under the Wagner-Peyser Act, Unemployment Insurance, Trade Reinvestment Act, Jobs for Veterans State Grants</t>
  </si>
  <si>
    <t>Calvin Giles</t>
  </si>
  <si>
    <t>IDES Northern Regional Manager</t>
  </si>
  <si>
    <t>Notes:</t>
  </si>
  <si>
    <t>Individual's Name</t>
  </si>
  <si>
    <t>Individuals to Negotiate Local Memoranda of Understandings (MOUs) on behalf of Required Partners in LWIA 2</t>
  </si>
  <si>
    <t>Individuals to Negotiate Local Memoranda of Understandings (MOUs) on behalf of Required Partners in LWIA 3</t>
  </si>
  <si>
    <t>Individuals to Negotiate Local Memoranda of Understandings (MOUs) on behalf of Required Partners in LWIA 4</t>
  </si>
  <si>
    <t>Individuals to Negotiate Local Memoranda of Understandings (MOUs) on behalf of Required Partners in LWIA 5</t>
  </si>
  <si>
    <t>Individuals to Negotiate Local Memoranda of Understandings (MOUs) on behalf of Required Partners in LWIA 6</t>
  </si>
  <si>
    <t>Individuals to Negotiate Local Memoranda of Understandings (MOUs) on behalf of Required Partners in LWIA 7</t>
  </si>
  <si>
    <t>Individuals to Negotiate Local Memoranda of Understandings (MOUs) on behalf of Required Partners in LWIA 10</t>
  </si>
  <si>
    <t>Individuals to Negotiate Local Memoranda of Understandings (MOUs) on behalf of Required Partners in LWIA 11</t>
  </si>
  <si>
    <t>Individuals to Negotiate Local Memoranda of Understandings (MOUs) on behalf of Required Partners in LWIA 13</t>
  </si>
  <si>
    <t>Individuals to Negotiate Local Memoranda of Understandings (MOUs) on behalf of Required Partners in LWIA 14</t>
  </si>
  <si>
    <t>Individuals to Negotiate Local Memoranda of Understandings (MOUs) on behalf of Required Partners in LWIA 15</t>
  </si>
  <si>
    <t>Individuals to Negotiate Local Memoranda of Understandings (MOUs) on behalf of Required Partners in LWIA 17</t>
  </si>
  <si>
    <t>Individuals to Negotiate Local Memoranda of Understandings (MOUs) on behalf of Required Partners in LWIA 18</t>
  </si>
  <si>
    <t>Individuals to Negotiate Local Memoranda of Understandings (MOUs) on behalf of Required Partners in LWIA 19</t>
  </si>
  <si>
    <t>Individuals to Negotiate Local Memoranda of Understandings (MOUs) on behalf of Required Partners in LWIA 20</t>
  </si>
  <si>
    <t>Individuals to Negotiate Local Memoranda of Understandings (MOUs) on behalf of Required Partners in LWIA 21</t>
  </si>
  <si>
    <t>Individuals to Negotiate Local Memoranda of Understandings (MOUs) on behalf of Required Partners in LWIA 22</t>
  </si>
  <si>
    <t>Individuals to Negotiate Local Memoranda of Understandings (MOUs) on behalf of Required Partners in LWIA 23</t>
  </si>
  <si>
    <t>Individuals to Negotiate Local Memoranda of Understandings (MOUs) on behalf of Required Partners in LWIA 24</t>
  </si>
  <si>
    <t>Individuals to Negotiate Local Memoranda of Understandings (MOUs) on behalf of Required Partners in LWIA 25</t>
  </si>
  <si>
    <t>Individuals to Negotiate Local Memoranda of Understandings (MOUs) on behalf of Required Partners in LWIA 26</t>
  </si>
  <si>
    <t>Maria Martinez-McKinley</t>
  </si>
  <si>
    <t>Rock Valley College Project Administrator</t>
  </si>
  <si>
    <t>Daniel Grohens</t>
  </si>
  <si>
    <t>James Knauf</t>
  </si>
  <si>
    <t>IDES Northwest Regional Manager</t>
  </si>
  <si>
    <t>Mary Ann Knolls</t>
  </si>
  <si>
    <t>Marilyn Liwanag</t>
  </si>
  <si>
    <t>Dan Deasy</t>
  </si>
  <si>
    <t>College of DuPage Project Coordinator</t>
  </si>
  <si>
    <t>Emilie McAllister</t>
  </si>
  <si>
    <t>Joliet Junior College Project Administrator and Coordinator</t>
  </si>
  <si>
    <t>Tammy Nemeth</t>
  </si>
  <si>
    <t>Glenda Nicke</t>
  </si>
  <si>
    <t>Black Hawk College Project Administrator</t>
  </si>
  <si>
    <t>Illinois Central College Project Administrator</t>
  </si>
  <si>
    <t>Tawanna Nickens</t>
  </si>
  <si>
    <t>Parkland College Project Administrator</t>
  </si>
  <si>
    <t>Aletha Alexander</t>
  </si>
  <si>
    <t>Laura Williams</t>
  </si>
  <si>
    <t>Danville Area Community College Project Administrator and Coordinator</t>
  </si>
  <si>
    <t>Rocki Wilkerson</t>
  </si>
  <si>
    <t>Decatur Public Schools Adult Education Project Administrator and Coordinator</t>
  </si>
  <si>
    <t>Adam Flack</t>
  </si>
  <si>
    <t>Kathi Lee</t>
  </si>
  <si>
    <t>Lawrence Education Center Project Administrator and Coordinator</t>
  </si>
  <si>
    <t>Val Harris</t>
  </si>
  <si>
    <t>Lewis and Clark Community College Project Administrator</t>
  </si>
  <si>
    <t>Dionne Jackson</t>
  </si>
  <si>
    <t>Jillian VanZandt</t>
  </si>
  <si>
    <t>IDES Southern Regional Manager</t>
  </si>
  <si>
    <t>Dena Weber</t>
  </si>
  <si>
    <t>Illinois Eastern Community Colleges Project Administrator</t>
  </si>
  <si>
    <t>Van Leeds</t>
  </si>
  <si>
    <t>Susan Chapman-Schultz</t>
  </si>
  <si>
    <t>Rend Lake College Project Coordinator</t>
  </si>
  <si>
    <t>Vickie Mayfield</t>
  </si>
  <si>
    <t>Ginger McBride</t>
  </si>
  <si>
    <t>Shawnee Community College Project Coordinator</t>
  </si>
  <si>
    <t>Leonidas Prieto, Program Coordinator; Cynthia Thomas-Grant, Director Workforce Programs; Donna Fantozzi, Director Planning</t>
  </si>
  <si>
    <t>Eloy Salazar will have sole authority to sign MOUs.</t>
  </si>
  <si>
    <t>Mary Phelan, Training &amp; Employment Manager; Cynthia Thomas-Grant, Director Workforce Programs; Donna Fantozzi, Director Planning</t>
  </si>
  <si>
    <t>Paul Belcher, Business Services Manager; Cynthia Thomas-Grant, Director Workforce Programs; Donna Fantozzi, Director Planning</t>
  </si>
  <si>
    <t>Patricia Sawyer, Training &amp; Employment Manager; Cynthia Thomas-Grant, Director Workforce Programs; Donna Fantozzi, Director Planning</t>
  </si>
  <si>
    <t>Cynthia Thomas-Grant</t>
  </si>
  <si>
    <t>Director Workforce Programs</t>
  </si>
  <si>
    <t>Donna Fantozzi</t>
  </si>
  <si>
    <t>Director Planning</t>
  </si>
  <si>
    <t>Berta Scritchfield</t>
  </si>
  <si>
    <t>Mary Phelan</t>
  </si>
  <si>
    <t>Paul Belcher</t>
  </si>
  <si>
    <t>Patricia Sawyer</t>
  </si>
  <si>
    <t>Kelly D, Richards, DHS, Region 1 South Administrator; Enid Rivera, DHS, Region 1 North Administrator</t>
  </si>
  <si>
    <t>Sherry Laible-White, DHS, R3 E&amp;T Specialist</t>
  </si>
  <si>
    <t>Vacant</t>
  </si>
  <si>
    <t>John R. Foreman, DHS Region 4 Administrator, R4 TANF E&amp;T</t>
  </si>
  <si>
    <t>Joseph Heinzmann, DHS, R5 SNAP Coordinator</t>
  </si>
  <si>
    <t>Alan Summers, DHS, Region 5 Administrator</t>
  </si>
  <si>
    <t>Rhonda Wood</t>
  </si>
  <si>
    <t>Jacqueline Lofton</t>
  </si>
  <si>
    <t>Janet Graham</t>
  </si>
  <si>
    <t>Region 1 South Administrator</t>
  </si>
  <si>
    <t>Enid Rivera</t>
  </si>
  <si>
    <t>Peg Bott</t>
  </si>
  <si>
    <t>Connie Waldrop</t>
  </si>
  <si>
    <t>Kevin Schmidt</t>
  </si>
  <si>
    <t>Region 5 Administrator</t>
  </si>
  <si>
    <t>Suzanne Stidham, DHS, Lake Local Office Administrator</t>
  </si>
  <si>
    <t>Rhonda Wood, DHS, McHenry Local Office Administrator</t>
  </si>
  <si>
    <t>Jacqueline Lofton, DHS, Winnebago Local Office Administrator</t>
  </si>
  <si>
    <t>Janet Graham, DHS LaSalle Local Office Administrator</t>
  </si>
  <si>
    <t>Vanessa Lopez, DHS, Kane-Aurora Local Office Administrator</t>
  </si>
  <si>
    <t>Jossue Espinosa, DHS, DuPage Local Office Administrator</t>
  </si>
  <si>
    <t>Margaret O'Leary, DHS, Will Local Office Administrator</t>
  </si>
  <si>
    <t>Karen McCubbin, DHS, Rock Island Local Office Administrator</t>
  </si>
  <si>
    <t>Diane R. Campbell, DHS, R3 or R4 Local Office Administrator (alternates)</t>
  </si>
  <si>
    <t>Sarah Baumer, DHS, Champaign Local Office Administrator</t>
  </si>
  <si>
    <t>Peg Bott, DHS, Vermilion County Local Office Administrator</t>
  </si>
  <si>
    <t>Connie Waldrop, DHS, Richland Local Office Administrator</t>
  </si>
  <si>
    <t>Kevin Schmidt, DHS, Granite City Local Office Administrator</t>
  </si>
  <si>
    <t>Myra Hillyard, DHS, Saline Local Office Administrator</t>
  </si>
  <si>
    <t>McHenry Local Office Administrator</t>
  </si>
  <si>
    <t>Kane-Aurora Local Office Administrator</t>
  </si>
  <si>
    <t>Vermilion Local Office Administrator</t>
  </si>
  <si>
    <t>1. Department of Commerce - Title IB, Trade Adjustment Act</t>
  </si>
  <si>
    <t>6. Department of Commerce - Community Services Block Grant (CSBG)</t>
  </si>
  <si>
    <t>7. Department of Human Services - Division of Family and Community Services (TANF)</t>
  </si>
  <si>
    <t>8. Department on Aging - Senior Community Service Employment Program (SCSEP)</t>
  </si>
  <si>
    <t xml:space="preserve">9. Department of Corrections - Second Chance Act </t>
  </si>
  <si>
    <t>10. Illinois Migrant Council - National Farmwork Jobs Program</t>
  </si>
  <si>
    <t xml:space="preserve">4. Department of Human Services - Division of Rehabilitation services </t>
  </si>
  <si>
    <t>5. ICCB - Career and Technical Education under the Perkins Act</t>
  </si>
  <si>
    <t>Diana Sharp</t>
  </si>
  <si>
    <t>McHenry County College, Associate Dean of Education, CTE</t>
  </si>
  <si>
    <t>Waubonsee, Analyist, CTE programs</t>
  </si>
  <si>
    <t>Joanne Kantner</t>
  </si>
  <si>
    <t>Kishwaukee College, Dean, Adult Education and Transition Programs</t>
  </si>
  <si>
    <t>Lead Perkins negotiator TBD:</t>
  </si>
  <si>
    <t>Jonita Ellis</t>
  </si>
  <si>
    <t>College of DuPage, AVP Academic Affairs</t>
  </si>
  <si>
    <t>Mary Beth Ottinger</t>
  </si>
  <si>
    <t>Joliet Junior College, Dean, CTE</t>
  </si>
  <si>
    <t>Michael Boyd</t>
  </si>
  <si>
    <t>Kankakee Community College, VP for Instruction and Student Success</t>
  </si>
  <si>
    <t>Catherine Dorathy</t>
  </si>
  <si>
    <t>Black Haw College, CTE Grants and Projects Manager</t>
  </si>
  <si>
    <t>Illinois Central College, Special Academic Services</t>
  </si>
  <si>
    <t>Sarah Diel-Hunt</t>
  </si>
  <si>
    <t>Heartland Community College, Associate VP for Academic Affairs</t>
  </si>
  <si>
    <t>Brad O'Brien</t>
  </si>
  <si>
    <t>Spoon River College, Dean of Career and Workforce Education</t>
  </si>
  <si>
    <t>Cathie Stalter</t>
  </si>
  <si>
    <t>Parkland College, CTE Interim Dean</t>
  </si>
  <si>
    <t>Nancy Boesdorfer</t>
  </si>
  <si>
    <t>Danville Area Community College, Perkins Grant Specialist</t>
  </si>
  <si>
    <t>Wendy Howerter</t>
  </si>
  <si>
    <t>Lincoln Land Community College, President, ICCCA and AVP, Academic Services</t>
  </si>
  <si>
    <t>Jane Fleming</t>
  </si>
  <si>
    <t>Lewis and Clark Community College, Perkins Project Manager</t>
  </si>
  <si>
    <t>Kathy Swinson</t>
  </si>
  <si>
    <t>Illinois Eastern Community Colleges, Director, Transition Center and Perkins</t>
  </si>
  <si>
    <t>George Evans</t>
  </si>
  <si>
    <t>Kaskaskia College, Dean of CTE</t>
  </si>
  <si>
    <t>Southwestern Illinois College, Dean of Learning Resources Division and Perkins Director</t>
  </si>
  <si>
    <t>Shawnee Community College, Perkins Grant and Disability Services Coordinator</t>
  </si>
  <si>
    <t>Southeastern Illinois College, Dean for CTE</t>
  </si>
  <si>
    <t>Grace Powers, Able, CEO</t>
  </si>
  <si>
    <t>DeKalb: Grant Nyhammer, NWUAAA Executive Director / Kane: Grace Powers, Able, CEO</t>
  </si>
  <si>
    <t>Grace Powers, Able, CEO/ Charmaine Latimore, Chicago Department of Family and Support Services, Program Manager</t>
  </si>
  <si>
    <t>N/A = The State does not provide SCSEP in this terrotiry</t>
  </si>
  <si>
    <t>Rehabilitation Services Supervisor*</t>
  </si>
  <si>
    <t>Business Services Manager**</t>
  </si>
  <si>
    <t>Individual designated by local board chair</t>
  </si>
  <si>
    <t>*Rehabilitation Services Supervisors are limited in their capacity to negotiate. The DRS fiscal team will sit in on the follow-up call regarding the negotiation process. DRS will do everything it can to support the supervisors in this process.</t>
  </si>
  <si>
    <t>Ellen Crowe</t>
  </si>
  <si>
    <t>Corrine Johnston</t>
  </si>
  <si>
    <t>Triton College, Chief Academic Officer</t>
  </si>
  <si>
    <t>Morton College, Perkins Administrator</t>
  </si>
  <si>
    <t>Harper College, Dean, Career and Technical Education</t>
  </si>
  <si>
    <t>Oakton Community College, Assistant VP for Academy Affairs</t>
  </si>
  <si>
    <t>Moraine Valley Community College, Perkins Administrator</t>
  </si>
  <si>
    <t>**National Contractors of the SCSEP program will be added in a future version of this list.</t>
  </si>
  <si>
    <t>Training &amp; Employment Manager***</t>
  </si>
  <si>
    <t>Berta Scritchfield, Regional Manager; Cynthia Thomas-Grant, Director Workforce Programs; Donna Fantozzi, Director Planning</t>
  </si>
  <si>
    <t>N/A at this time</t>
  </si>
  <si>
    <t>**The rest of the City Colleges of Chicago will be filled in; the colleges currently listed are the closest to existing or new comprehensive one-stop centers.</t>
  </si>
  <si>
    <t>Ali O'Brien</t>
  </si>
  <si>
    <t xml:space="preserve">College of Lake County </t>
  </si>
  <si>
    <t>Ali O'Brien, College of Lake County</t>
  </si>
  <si>
    <t>Paul White</t>
  </si>
  <si>
    <t>Marcia Roll</t>
  </si>
  <si>
    <t>Sue Castleman</t>
  </si>
  <si>
    <t>BCMW Community Services, Director</t>
  </si>
  <si>
    <t>Embarras River Basin Agency, Inc. (ERBA), Executive Director</t>
  </si>
  <si>
    <t>Bill Gagen</t>
  </si>
  <si>
    <t>Southwestern Illinois College, Director of Workforce Development</t>
  </si>
  <si>
    <t>Bill Gagen (Lead negotiator)</t>
  </si>
  <si>
    <t>Arlene Santos-George</t>
  </si>
  <si>
    <t>College of Lake County, project administrator and coordinator</t>
  </si>
  <si>
    <t>Julio Capeles-Delgado</t>
  </si>
  <si>
    <t>Email Address</t>
  </si>
  <si>
    <r>
      <t xml:space="preserve">Laura O'Dell, College of Lake County, </t>
    </r>
    <r>
      <rPr>
        <i/>
        <strike/>
        <sz val="11"/>
        <color theme="1"/>
        <rFont val="Calibri"/>
        <family val="2"/>
        <scheme val="minor"/>
      </rPr>
      <t>Grants Specialist</t>
    </r>
  </si>
  <si>
    <r>
      <t xml:space="preserve">Diana Sharp, McHenry County College, </t>
    </r>
    <r>
      <rPr>
        <i/>
        <strike/>
        <sz val="11"/>
        <color theme="1"/>
        <rFont val="Calibri"/>
        <family val="2"/>
        <scheme val="minor"/>
      </rPr>
      <t>Associate Dean of Education, CTE</t>
    </r>
  </si>
  <si>
    <r>
      <t xml:space="preserve">Lisa Mehlig, Rock Valley College, </t>
    </r>
    <r>
      <rPr>
        <i/>
        <strike/>
        <sz val="11"/>
        <color theme="1"/>
        <rFont val="Calibri"/>
        <family val="2"/>
        <scheme val="minor"/>
      </rPr>
      <t>VP of Institutional Effectiveness</t>
    </r>
  </si>
  <si>
    <r>
      <t xml:space="preserve">Lead: TBD; Danielle Stoddard, Illinois Valley College, </t>
    </r>
    <r>
      <rPr>
        <i/>
        <strike/>
        <sz val="11"/>
        <color theme="1"/>
        <rFont val="Calibri"/>
        <family val="2"/>
        <scheme val="minor"/>
      </rPr>
      <t>Recruitment and Dual Credit/Enrollment Coordinator</t>
    </r>
    <r>
      <rPr>
        <strike/>
        <sz val="11"/>
        <color theme="1"/>
        <rFont val="Calibri"/>
        <family val="2"/>
        <scheme val="minor"/>
      </rPr>
      <t xml:space="preserve">; Scott Anderson, Highland, </t>
    </r>
    <r>
      <rPr>
        <i/>
        <strike/>
        <sz val="11"/>
        <color theme="1"/>
        <rFont val="Calibri"/>
        <family val="2"/>
        <scheme val="minor"/>
      </rPr>
      <t>Dean, Business and Technology</t>
    </r>
    <r>
      <rPr>
        <strike/>
        <sz val="11"/>
        <color theme="1"/>
        <rFont val="Calibri"/>
        <family val="2"/>
        <scheme val="minor"/>
      </rPr>
      <t xml:space="preserve">; Michelle Barkley, Sauk Valley, </t>
    </r>
    <r>
      <rPr>
        <i/>
        <strike/>
        <sz val="11"/>
        <color theme="1"/>
        <rFont val="Calibri"/>
        <family val="2"/>
        <scheme val="minor"/>
      </rPr>
      <t>Assistant Dean of Academics</t>
    </r>
  </si>
  <si>
    <r>
      <t xml:space="preserve">Lead TBD: Harriet Happel, Elgin, </t>
    </r>
    <r>
      <rPr>
        <i/>
        <strike/>
        <sz val="11"/>
        <color theme="1"/>
        <rFont val="Calibri"/>
        <family val="2"/>
        <scheme val="minor"/>
      </rPr>
      <t>Office Coordinator, Division of Sustainability, Business and Career Technologies</t>
    </r>
    <r>
      <rPr>
        <strike/>
        <sz val="11"/>
        <color theme="1"/>
        <rFont val="Calibri"/>
        <family val="2"/>
        <scheme val="minor"/>
      </rPr>
      <t xml:space="preserve">; David Beer, Waubonsee, </t>
    </r>
    <r>
      <rPr>
        <i/>
        <strike/>
        <sz val="11"/>
        <color theme="1"/>
        <rFont val="Calibri"/>
        <family val="2"/>
        <scheme val="minor"/>
      </rPr>
      <t>Analyst, CTE programs</t>
    </r>
    <r>
      <rPr>
        <strike/>
        <sz val="11"/>
        <color theme="1"/>
        <rFont val="Calibri"/>
        <family val="2"/>
        <scheme val="minor"/>
      </rPr>
      <t xml:space="preserve">; Joanne Kantner, Kishwaukee, </t>
    </r>
    <r>
      <rPr>
        <i/>
        <strike/>
        <sz val="11"/>
        <color theme="1"/>
        <rFont val="Calibri"/>
        <family val="2"/>
        <scheme val="minor"/>
      </rPr>
      <t>Dean, Adult Education and Transition Programs</t>
    </r>
  </si>
  <si>
    <r>
      <t xml:space="preserve">Jonita Ellis, College of DuPage, </t>
    </r>
    <r>
      <rPr>
        <i/>
        <strike/>
        <sz val="11"/>
        <color theme="1"/>
        <rFont val="Calibri"/>
        <family val="2"/>
        <scheme val="minor"/>
      </rPr>
      <t>AVP Academic Affairs</t>
    </r>
  </si>
  <si>
    <r>
      <t xml:space="preserve">Lead: TBD; Michael Carr, Oakton, </t>
    </r>
    <r>
      <rPr>
        <i/>
        <strike/>
        <sz val="11"/>
        <color theme="1"/>
        <rFont val="Calibri"/>
        <family val="2"/>
        <scheme val="minor"/>
      </rPr>
      <t>Assistant VP for Academic Affairs</t>
    </r>
    <r>
      <rPr>
        <strike/>
        <sz val="11"/>
        <color theme="1"/>
        <rFont val="Calibri"/>
        <family val="2"/>
        <scheme val="minor"/>
      </rPr>
      <t xml:space="preserve">; Mary Beth Ottinger, Harper, </t>
    </r>
    <r>
      <rPr>
        <i/>
        <strike/>
        <sz val="11"/>
        <color theme="1"/>
        <rFont val="Calibri"/>
        <family val="2"/>
        <scheme val="minor"/>
      </rPr>
      <t>Dean, Career and Technical Programs</t>
    </r>
  </si>
  <si>
    <r>
      <t xml:space="preserve">Peter Linden, Joliet Junior College, </t>
    </r>
    <r>
      <rPr>
        <i/>
        <strike/>
        <sz val="11"/>
        <color theme="1"/>
        <rFont val="Calibri"/>
        <family val="2"/>
        <scheme val="minor"/>
      </rPr>
      <t>Dean, CTE</t>
    </r>
  </si>
  <si>
    <r>
      <t xml:space="preserve">Michael Boyd, Kankakee Community College, </t>
    </r>
    <r>
      <rPr>
        <i/>
        <strike/>
        <sz val="11"/>
        <color theme="1"/>
        <rFont val="Calibri"/>
        <family val="2"/>
        <scheme val="minor"/>
      </rPr>
      <t>VP for Instruction and Student Success</t>
    </r>
  </si>
  <si>
    <r>
      <t xml:space="preserve">Catherine Dorathy, Black Haw, </t>
    </r>
    <r>
      <rPr>
        <i/>
        <strike/>
        <sz val="11"/>
        <color theme="1"/>
        <rFont val="Calibri"/>
        <family val="2"/>
        <scheme val="minor"/>
      </rPr>
      <t>CTE Grants and Projects Manager</t>
    </r>
  </si>
  <si>
    <r>
      <t xml:space="preserve">Lead TBD: Julie Gibb, Carl Sandburg College, </t>
    </r>
    <r>
      <rPr>
        <i/>
        <strike/>
        <sz val="11"/>
        <color theme="1"/>
        <rFont val="Calibri"/>
        <family val="2"/>
        <scheme val="minor"/>
      </rPr>
      <t>VP of Academic Services</t>
    </r>
    <r>
      <rPr>
        <strike/>
        <sz val="11"/>
        <color theme="1"/>
        <rFont val="Calibri"/>
        <family val="2"/>
        <scheme val="minor"/>
      </rPr>
      <t xml:space="preserve">; Jake Houston, John Wood Community College, </t>
    </r>
    <r>
      <rPr>
        <i/>
        <strike/>
        <sz val="11"/>
        <color theme="1"/>
        <rFont val="Calibri"/>
        <family val="2"/>
        <scheme val="minor"/>
      </rPr>
      <t>Administrative Assistant to the Dean of CTHE</t>
    </r>
  </si>
  <si>
    <r>
      <t xml:space="preserve">Lead TBD: Lisa White, Illinois Central College, </t>
    </r>
    <r>
      <rPr>
        <i/>
        <strike/>
        <sz val="11"/>
        <color theme="1"/>
        <rFont val="Calibri"/>
        <family val="2"/>
        <scheme val="minor"/>
      </rPr>
      <t>Special Academic Services</t>
    </r>
    <r>
      <rPr>
        <strike/>
        <sz val="11"/>
        <color theme="1"/>
        <rFont val="Calibri"/>
        <family val="2"/>
        <scheme val="minor"/>
      </rPr>
      <t xml:space="preserve">; Sarah Diel-Hunt, Heartland Community College, </t>
    </r>
    <r>
      <rPr>
        <i/>
        <strike/>
        <sz val="11"/>
        <color theme="1"/>
        <rFont val="Calibri"/>
        <family val="2"/>
        <scheme val="minor"/>
      </rPr>
      <t>Associate VP for Academic Affairs</t>
    </r>
    <r>
      <rPr>
        <strike/>
        <sz val="11"/>
        <color theme="1"/>
        <rFont val="Calibri"/>
        <family val="2"/>
        <scheme val="minor"/>
      </rPr>
      <t xml:space="preserve">; Brad O'Brien, Spoon River College, </t>
    </r>
    <r>
      <rPr>
        <i/>
        <strike/>
        <sz val="11"/>
        <color theme="1"/>
        <rFont val="Calibri"/>
        <family val="2"/>
        <scheme val="minor"/>
      </rPr>
      <t>Dean of Career and Workforce Education</t>
    </r>
  </si>
  <si>
    <r>
      <t xml:space="preserve">Cathie Stalter, Parkland College, </t>
    </r>
    <r>
      <rPr>
        <i/>
        <strike/>
        <sz val="11"/>
        <color theme="1"/>
        <rFont val="Calibri"/>
        <family val="2"/>
        <scheme val="minor"/>
      </rPr>
      <t>CTE Interim Dean</t>
    </r>
  </si>
  <si>
    <r>
      <t xml:space="preserve">Nancy Boesdorfer, Danville Area Community College, </t>
    </r>
    <r>
      <rPr>
        <i/>
        <strike/>
        <sz val="11"/>
        <color theme="1"/>
        <rFont val="Calibri"/>
        <family val="2"/>
        <scheme val="minor"/>
      </rPr>
      <t>Perkins Grant Specialist</t>
    </r>
  </si>
  <si>
    <r>
      <t xml:space="preserve">Doug Brauer, Richland Community College, </t>
    </r>
    <r>
      <rPr>
        <i/>
        <strike/>
        <sz val="11"/>
        <color theme="1"/>
        <rFont val="Calibri"/>
        <family val="2"/>
        <scheme val="minor"/>
      </rPr>
      <t>VP, Economic Development &amp; Innovative Workforce Solutions</t>
    </r>
  </si>
  <si>
    <r>
      <t xml:space="preserve">Wendy Howerter, Lincoln Land Community College, </t>
    </r>
    <r>
      <rPr>
        <i/>
        <strike/>
        <sz val="11"/>
        <color theme="1"/>
        <rFont val="Calibri"/>
        <family val="2"/>
        <scheme val="minor"/>
      </rPr>
      <t>President, ICCCA and AVP, Academic Services</t>
    </r>
  </si>
  <si>
    <r>
      <t xml:space="preserve">Lead TBD: Wendy Howerter, Lincoln Land Community College, </t>
    </r>
    <r>
      <rPr>
        <i/>
        <strike/>
        <sz val="11"/>
        <color theme="1"/>
        <rFont val="Calibri"/>
        <family val="2"/>
        <scheme val="minor"/>
      </rPr>
      <t>President, ICCCA and AVP, Academic Services</t>
    </r>
    <r>
      <rPr>
        <strike/>
        <sz val="11"/>
        <color theme="1"/>
        <rFont val="Calibri"/>
        <family val="2"/>
        <scheme val="minor"/>
      </rPr>
      <t xml:space="preserve">; Jane Fleming, Lewis &amp; Clark Community College, </t>
    </r>
    <r>
      <rPr>
        <i/>
        <strike/>
        <sz val="11"/>
        <color theme="1"/>
        <rFont val="Calibri"/>
        <family val="2"/>
        <scheme val="minor"/>
      </rPr>
      <t>Perkins Project Manager</t>
    </r>
  </si>
  <si>
    <r>
      <t xml:space="preserve">Lead TBD: Jane Fleming, Lewis &amp; Clark Community College, </t>
    </r>
    <r>
      <rPr>
        <i/>
        <strike/>
        <sz val="11"/>
        <color theme="1"/>
        <rFont val="Calibri"/>
        <family val="2"/>
        <scheme val="minor"/>
      </rPr>
      <t>Perkins Project Manager</t>
    </r>
    <r>
      <rPr>
        <strike/>
        <sz val="11"/>
        <color theme="1"/>
        <rFont val="Calibri"/>
        <family val="2"/>
        <scheme val="minor"/>
      </rPr>
      <t xml:space="preserve">; George Evans, Kaskaskia College, </t>
    </r>
    <r>
      <rPr>
        <i/>
        <strike/>
        <sz val="11"/>
        <color theme="1"/>
        <rFont val="Calibri"/>
        <family val="2"/>
        <scheme val="minor"/>
      </rPr>
      <t>Dean of CTE</t>
    </r>
    <r>
      <rPr>
        <strike/>
        <sz val="11"/>
        <color theme="1"/>
        <rFont val="Calibri"/>
        <family val="2"/>
        <scheme val="minor"/>
      </rPr>
      <t xml:space="preserve">; Laurie Bingel, Southwestern Illinois College, </t>
    </r>
    <r>
      <rPr>
        <i/>
        <strike/>
        <sz val="11"/>
        <color theme="1"/>
        <rFont val="Calibri"/>
        <family val="2"/>
        <scheme val="minor"/>
      </rPr>
      <t>Dean of Learning Resources Division and Perkins Director</t>
    </r>
  </si>
  <si>
    <r>
      <t xml:space="preserve">Lead TBD: Leslie Devore, Lake Land College, </t>
    </r>
    <r>
      <rPr>
        <i/>
        <strike/>
        <sz val="11"/>
        <color theme="1"/>
        <rFont val="Calibri"/>
        <family val="2"/>
        <scheme val="minor"/>
      </rPr>
      <t>Associate VP of Instruction</t>
    </r>
    <r>
      <rPr>
        <strike/>
        <sz val="11"/>
        <color theme="1"/>
        <rFont val="Calibri"/>
        <family val="2"/>
        <scheme val="minor"/>
      </rPr>
      <t xml:space="preserve">; Kathy Swinson, Illinois Eastern Community Colleges, </t>
    </r>
    <r>
      <rPr>
        <i/>
        <strike/>
        <sz val="11"/>
        <color theme="1"/>
        <rFont val="Calibri"/>
        <family val="2"/>
        <scheme val="minor"/>
      </rPr>
      <t>Director, Transition Center and Perkins</t>
    </r>
  </si>
  <si>
    <r>
      <t xml:space="preserve">Lead TBD: Laurie Bingel, Southwestern Illinois College, </t>
    </r>
    <r>
      <rPr>
        <i/>
        <strike/>
        <sz val="11"/>
        <color theme="1"/>
        <rFont val="Calibri"/>
        <family val="2"/>
        <scheme val="minor"/>
      </rPr>
      <t>Dean of Learning Resources Division and Perkins Director</t>
    </r>
    <r>
      <rPr>
        <strike/>
        <sz val="11"/>
        <color theme="1"/>
        <rFont val="Calibri"/>
        <family val="2"/>
        <scheme val="minor"/>
      </rPr>
      <t xml:space="preserve">; George Evans, Kaskaskia College, </t>
    </r>
    <r>
      <rPr>
        <i/>
        <strike/>
        <sz val="11"/>
        <color theme="1"/>
        <rFont val="Calibri"/>
        <family val="2"/>
        <scheme val="minor"/>
      </rPr>
      <t>Dean of CTE</t>
    </r>
  </si>
  <si>
    <r>
      <t xml:space="preserve">Lead TBD: Michael Coffman, John A. Logan College, </t>
    </r>
    <r>
      <rPr>
        <i/>
        <strike/>
        <sz val="11"/>
        <color theme="1"/>
        <rFont val="Calibri"/>
        <family val="2"/>
        <scheme val="minor"/>
      </rPr>
      <t>VP of Instructional Services and Dean for CTE</t>
    </r>
    <r>
      <rPr>
        <strike/>
        <sz val="11"/>
        <color theme="1"/>
        <rFont val="Calibri"/>
        <family val="2"/>
        <scheme val="minor"/>
      </rPr>
      <t xml:space="preserve">; Kristina Shelton, Rend Lake College, </t>
    </r>
    <r>
      <rPr>
        <i/>
        <strike/>
        <sz val="11"/>
        <color theme="1"/>
        <rFont val="Calibri"/>
        <family val="2"/>
        <scheme val="minor"/>
      </rPr>
      <t>Coordinator of Perkins</t>
    </r>
  </si>
  <si>
    <r>
      <t xml:space="preserve">Lead TBD: Lee Ann George, Shawnee Community College, </t>
    </r>
    <r>
      <rPr>
        <i/>
        <strike/>
        <sz val="11"/>
        <color theme="1"/>
        <rFont val="Calibri"/>
        <family val="2"/>
        <scheme val="minor"/>
      </rPr>
      <t xml:space="preserve">Perkins Grant and Disability Services Coordinator; </t>
    </r>
    <r>
      <rPr>
        <strike/>
        <sz val="11"/>
        <color theme="1"/>
        <rFont val="Calibri"/>
        <family val="2"/>
        <scheme val="minor"/>
      </rPr>
      <t xml:space="preserve">Karen Weiss, Southeastern Illinois College, </t>
    </r>
    <r>
      <rPr>
        <i/>
        <strike/>
        <sz val="11"/>
        <color theme="1"/>
        <rFont val="Calibri"/>
        <family val="2"/>
        <scheme val="minor"/>
      </rPr>
      <t>Dean for CTE</t>
    </r>
    <r>
      <rPr>
        <strike/>
        <sz val="11"/>
        <color theme="1"/>
        <rFont val="Calibri"/>
        <family val="2"/>
        <scheme val="minor"/>
      </rPr>
      <t xml:space="preserve">; Kathy Swinson, Illinois Eastern Community Colleges, </t>
    </r>
    <r>
      <rPr>
        <i/>
        <strike/>
        <sz val="11"/>
        <color theme="1"/>
        <rFont val="Calibri"/>
        <family val="2"/>
        <scheme val="minor"/>
      </rPr>
      <t>Director, Transition Center and Perkins</t>
    </r>
  </si>
  <si>
    <t>Phone</t>
  </si>
  <si>
    <t>denna.w@shawneedevelopment.org</t>
  </si>
  <si>
    <t>Illinois Community College Board, Deputy Director of Adult Education</t>
  </si>
  <si>
    <t>jennifer.foster@illinois.gov</t>
  </si>
  <si>
    <t>217-785-0171</t>
  </si>
  <si>
    <t>Francisco Alvarado</t>
  </si>
  <si>
    <t>francisco.alvarado@illinois.gov</t>
  </si>
  <si>
    <t>312-814-5081</t>
  </si>
  <si>
    <t>Lisa White (Lead Negotiator)</t>
  </si>
  <si>
    <t>5. ICCB Career and Technical Education under the Perkins Act</t>
  </si>
  <si>
    <t>Illinois Valley Community College, Associate VP for Academic Affairs and Dean of Workforce Development</t>
  </si>
  <si>
    <t>Sauk Valley Community College, Dean of Academic and Student Services</t>
  </si>
  <si>
    <t>815-835-6344</t>
  </si>
  <si>
    <t>Lisa Atkins</t>
  </si>
  <si>
    <t>lisa.atkins@swic.edu</t>
  </si>
  <si>
    <t>John Wood Community College, Dean of Career, Technical and Health Education</t>
  </si>
  <si>
    <t>William Stuflick (lead negotiator)</t>
  </si>
  <si>
    <t>McHenry County College, Executive Director of Adult Education</t>
  </si>
  <si>
    <t>Southwestern Illinois College, Director of Adult Education</t>
  </si>
  <si>
    <t>618-235-2700 ext. 5273</t>
  </si>
  <si>
    <t>calvin.giles@illinois.gov</t>
  </si>
  <si>
    <t>630-844-5030</t>
  </si>
  <si>
    <t>Janice Taylor Brown</t>
  </si>
  <si>
    <t>309-671-3271</t>
  </si>
  <si>
    <t>jillian.vanzandt@illinois.gov</t>
  </si>
  <si>
    <t>618-242-6138</t>
  </si>
  <si>
    <t>Mary Lockhart-White</t>
  </si>
  <si>
    <t>Community Action Partnership of Lake County</t>
  </si>
  <si>
    <t>847-249-4330</t>
  </si>
  <si>
    <t>malccap@aol.com</t>
  </si>
  <si>
    <t>Julie Biel-Claussen</t>
  </si>
  <si>
    <t>McHenry County Housing Authority</t>
  </si>
  <si>
    <t>jbielclaussen@mchenrycountyhousing.org</t>
  </si>
  <si>
    <t>815-338-7752</t>
  </si>
  <si>
    <t>George Davis</t>
  </si>
  <si>
    <t>City of Rockford Human Services Department</t>
  </si>
  <si>
    <t>george.davis@rockfordil.gov</t>
  </si>
  <si>
    <t>779-348-7509</t>
  </si>
  <si>
    <t>Marcia Derrer</t>
  </si>
  <si>
    <t>Northwestern Illinois Community Action Agency</t>
  </si>
  <si>
    <t>815-232-3141</t>
  </si>
  <si>
    <t>nicaa3@nicaa.org</t>
  </si>
  <si>
    <t>Terri Lawrence</t>
  </si>
  <si>
    <t>Tri County Opportunities Council</t>
  </si>
  <si>
    <t>815-625-7830</t>
  </si>
  <si>
    <t>tlawrence@tcochelps.org</t>
  </si>
  <si>
    <t>Diane Lacey</t>
  </si>
  <si>
    <t>Two Rivers Head Start Agency</t>
  </si>
  <si>
    <t>dlacey@trhsa.org</t>
  </si>
  <si>
    <t>630-264-1444</t>
  </si>
  <si>
    <t>Amaal Tokars</t>
  </si>
  <si>
    <t>Kendall Grundy Community Action</t>
  </si>
  <si>
    <t>atokars@co.kendall.il.us</t>
  </si>
  <si>
    <t>630-553-8097</t>
  </si>
  <si>
    <t>Gina Strafford</t>
  </si>
  <si>
    <t>DuPage County Department of Community Services</t>
  </si>
  <si>
    <t>gina.stafford@dupageco.org</t>
  </si>
  <si>
    <t>630-407-6444</t>
  </si>
  <si>
    <t>Granada Williams</t>
  </si>
  <si>
    <t>CEDA</t>
  </si>
  <si>
    <t>grwilliams@cedaorg.net</t>
  </si>
  <si>
    <t>312-782-2332</t>
  </si>
  <si>
    <t>Lorrie Walls</t>
  </si>
  <si>
    <t>Chicago Department of Family and Support Services</t>
  </si>
  <si>
    <t>lorrie.walls@cityofchicago.org</t>
  </si>
  <si>
    <t>312-746-8271</t>
  </si>
  <si>
    <t>Kris White</t>
  </si>
  <si>
    <t>Will County Center for Community Concerns</t>
  </si>
  <si>
    <t>kwhite@wccc.net</t>
  </si>
  <si>
    <t>815-722-0722</t>
  </si>
  <si>
    <t>Kendal Grundy Community Action</t>
  </si>
  <si>
    <t>Vincent Clark</t>
  </si>
  <si>
    <t>Kankakee County Community Services</t>
  </si>
  <si>
    <t>vclark@kccsi-cap.org</t>
  </si>
  <si>
    <t>815-933-7883</t>
  </si>
  <si>
    <t>Deborah White</t>
  </si>
  <si>
    <t>Mid Central Community Action</t>
  </si>
  <si>
    <t>dwhite@mccainc.org</t>
  </si>
  <si>
    <t>Mauren Hart</t>
  </si>
  <si>
    <t>Project NOW</t>
  </si>
  <si>
    <t>mhart@projectnow.org</t>
  </si>
  <si>
    <t>309-793-6391</t>
  </si>
  <si>
    <t>Suzan Nash</t>
  </si>
  <si>
    <t>Western Illinois Regional Council</t>
  </si>
  <si>
    <t>suzan@wirpc.org</t>
  </si>
  <si>
    <t>309-837-3941</t>
  </si>
  <si>
    <t>Mike McLaughlin</t>
  </si>
  <si>
    <t>Two Rivers Regional Council of Public Officials</t>
  </si>
  <si>
    <t>m14.mclaughlin@trrcopo.org</t>
  </si>
  <si>
    <t>217-224-8171</t>
  </si>
  <si>
    <t>McFarland Bragg</t>
  </si>
  <si>
    <t>Peioria Citizens Committee for Economic Opportunity</t>
  </si>
  <si>
    <t>mabragg@pcceo.org</t>
  </si>
  <si>
    <t>309-671-3900</t>
  </si>
  <si>
    <t>Cindy Bergstrand</t>
  </si>
  <si>
    <t>Tazwood Community Services</t>
  </si>
  <si>
    <t>cbergstrand@tazwoodcs.org</t>
  </si>
  <si>
    <t>309-266-9941</t>
  </si>
  <si>
    <t>Alison Rumler-Gomez</t>
  </si>
  <si>
    <t>Community Action Partnership of Central Illinois</t>
  </si>
  <si>
    <t>arumler-gomez@capcil.org</t>
  </si>
  <si>
    <t>217-732-2159</t>
  </si>
  <si>
    <t>Champaign County Regional Planning Commission</t>
  </si>
  <si>
    <t>217-328-3313</t>
  </si>
  <si>
    <t>Angele Thibodeaux-Burns</t>
  </si>
  <si>
    <t>East Central Illinois Community Action Agency</t>
  </si>
  <si>
    <t>aburns@comaction.org</t>
  </si>
  <si>
    <t>217-443-2761</t>
  </si>
  <si>
    <t>Vicki Bean</t>
  </si>
  <si>
    <t>Decatur-Macon County Opportunities Corporation</t>
  </si>
  <si>
    <t>vbean@dmcoc.org</t>
  </si>
  <si>
    <t>217-428-0155</t>
  </si>
  <si>
    <t>Community Action Parnership of Central Illinois</t>
  </si>
  <si>
    <t>Sharmin Doering</t>
  </si>
  <si>
    <t>Sangamon County Department of Community Resources</t>
  </si>
  <si>
    <t>shard@co.sangamon.il.us</t>
  </si>
  <si>
    <t>217-535-3288</t>
  </si>
  <si>
    <t>CEFS Economic Opportunity Corporation</t>
  </si>
  <si>
    <t>pwhite@cefseoc.org</t>
  </si>
  <si>
    <t>217-342-2193</t>
  </si>
  <si>
    <t>Dusty Douglas</t>
  </si>
  <si>
    <t>MCS Community Services</t>
  </si>
  <si>
    <t>ddouglas@morganicounty-il.com</t>
  </si>
  <si>
    <t>217-243-9404</t>
  </si>
  <si>
    <t>Tracey Kreipe</t>
  </si>
  <si>
    <t>Illinois Valley Economic Development Corporation</t>
  </si>
  <si>
    <t>tkreipe@ilvalley-edc.org</t>
  </si>
  <si>
    <t>217-839-4431</t>
  </si>
  <si>
    <t>ddouglas@morgancounty-il.com</t>
  </si>
  <si>
    <t>Frank Miles</t>
  </si>
  <si>
    <t>Madison County Community Development</t>
  </si>
  <si>
    <t>fomiles@co.madison.il.us</t>
  </si>
  <si>
    <t>618-692-8940</t>
  </si>
  <si>
    <t>BCMW Community Services, Inc.</t>
  </si>
  <si>
    <t>sue.castleman@bcmw-il.org</t>
  </si>
  <si>
    <t>618-532-7388</t>
  </si>
  <si>
    <t>marshar@erbainc.org</t>
  </si>
  <si>
    <t>217-923-3113</t>
  </si>
  <si>
    <t>Terry Beach</t>
  </si>
  <si>
    <t>St. Clair County Community Action Agency</t>
  </si>
  <si>
    <t>tbeach@co.st-clair.il.us</t>
  </si>
  <si>
    <t>618-277-6790</t>
  </si>
  <si>
    <t>Paulette Hamlin</t>
  </si>
  <si>
    <t>Western Egyptian Economic Opportunity Council</t>
  </si>
  <si>
    <t>execdir@weeoc.org</t>
  </si>
  <si>
    <t>618-965-3458</t>
  </si>
  <si>
    <t>Debra Jackanicz</t>
  </si>
  <si>
    <t>Crosswalk Community Action Agency</t>
  </si>
  <si>
    <t>debra.jackanicz@crosswalkcaa.com</t>
  </si>
  <si>
    <t>618-937-3581</t>
  </si>
  <si>
    <t>Wabash Area Development Inc.</t>
  </si>
  <si>
    <t>618-963-2387</t>
  </si>
  <si>
    <t>Denna Williams</t>
  </si>
  <si>
    <t>Shawnee Development Council</t>
  </si>
  <si>
    <t>sdcinc@shawneedevelopment.org</t>
  </si>
  <si>
    <t>618-634-2201</t>
  </si>
  <si>
    <t>ragland@rlc.edu</t>
  </si>
  <si>
    <t>Rend Lake College, Vice President of Career Technical Education</t>
  </si>
  <si>
    <t>(618) 437-5321, ext. 1200</t>
  </si>
  <si>
    <t>Truman College</t>
  </si>
  <si>
    <t>Wright College</t>
  </si>
  <si>
    <t>Association House</t>
  </si>
  <si>
    <t>St. Augustine College - North</t>
  </si>
  <si>
    <t>Asian Human Services</t>
  </si>
  <si>
    <t>Albany Park Community Center</t>
  </si>
  <si>
    <t>Centro Romero</t>
  </si>
  <si>
    <t>Howard Area Community Center</t>
  </si>
  <si>
    <t>Jane Addams Resource Corp.</t>
  </si>
  <si>
    <t>World Relief - Chicago</t>
  </si>
  <si>
    <t>Chinese Mutual Aid Association</t>
  </si>
  <si>
    <t>A Safe Haven - North</t>
  </si>
  <si>
    <t>Heartland Human Care Services</t>
  </si>
  <si>
    <t xml:space="preserve">Polish American Association - North </t>
  </si>
  <si>
    <t>Malcolm X College</t>
  </si>
  <si>
    <t>Daley College</t>
  </si>
  <si>
    <t>A Safe Haven - West</t>
  </si>
  <si>
    <t>Safer Foundation</t>
  </si>
  <si>
    <t>National Latino Education Institute</t>
  </si>
  <si>
    <t>Universidad Popular</t>
  </si>
  <si>
    <t>Greater West Town Community Development Project</t>
  </si>
  <si>
    <t>Literacy Chicago</t>
  </si>
  <si>
    <t>Instituto del Progreso Latino</t>
  </si>
  <si>
    <t>Pui Tak Center</t>
  </si>
  <si>
    <t>Olive Harvey College</t>
  </si>
  <si>
    <t>Polish American Association - South</t>
  </si>
  <si>
    <t>De La Salle Tolton Center</t>
  </si>
  <si>
    <t>St. Augustine College - South</t>
  </si>
  <si>
    <t>Oakton Community College</t>
  </si>
  <si>
    <t>Harper College</t>
  </si>
  <si>
    <t>Township High School District 214</t>
  </si>
  <si>
    <t>Township High School District 211</t>
  </si>
  <si>
    <t>Morton College</t>
  </si>
  <si>
    <t>Triton College</t>
  </si>
  <si>
    <t>Moraine Valley College</t>
  </si>
  <si>
    <t>South Suburban College</t>
  </si>
  <si>
    <t>Jennifer Foster (lead negotiator)</t>
  </si>
  <si>
    <t>CTE Providers in Arlington Heights:</t>
  </si>
  <si>
    <t>CTE Providers in Chicago Heights:</t>
  </si>
  <si>
    <t>CTE Providers in Pilsen:</t>
  </si>
  <si>
    <t>CTE Providers in MidSouth:</t>
  </si>
  <si>
    <t>Jennifer Serino</t>
  </si>
  <si>
    <t>jserino@lakecountyil.gov</t>
  </si>
  <si>
    <t>847-377-2224</t>
  </si>
  <si>
    <t>Julie Courtney</t>
  </si>
  <si>
    <t>jacourtn@co.mchenry.il.us</t>
  </si>
  <si>
    <t>815-334-2779</t>
  </si>
  <si>
    <t>Director, McHenry County Workforce Network</t>
  </si>
  <si>
    <t>carrie_folken@best-inc.org</t>
  </si>
  <si>
    <t>Individual(s) designated by local board chair</t>
  </si>
  <si>
    <t>Susan Flessner</t>
  </si>
  <si>
    <t>sflessner@willcountyillinois.com</t>
  </si>
  <si>
    <t>815-723-3860</t>
  </si>
  <si>
    <t>Dana Washington</t>
  </si>
  <si>
    <t>Director of Workforce Services, Kankakee Community College</t>
  </si>
  <si>
    <t>Dwashington@kcc.edu</t>
  </si>
  <si>
    <t>815-802-8964</t>
  </si>
  <si>
    <t>Mark Lohman</t>
  </si>
  <si>
    <t>309-793-5206</t>
  </si>
  <si>
    <t>Blanche Shoup</t>
  </si>
  <si>
    <t>President/CEO, Western Illinois Works</t>
  </si>
  <si>
    <t>lwia14@grics.net</t>
  </si>
  <si>
    <t>309-344-1575</t>
  </si>
  <si>
    <t>Steve Martin</t>
  </si>
  <si>
    <t>Executive Director, CareerLINK</t>
  </si>
  <si>
    <t>smartin@careerlink16.com</t>
  </si>
  <si>
    <t>309-347-5740</t>
  </si>
  <si>
    <t>217-442-0296</t>
  </si>
  <si>
    <t>Executive Director, Land of Lincoln Workforce Alliance</t>
  </si>
  <si>
    <t>217-524-6103</t>
  </si>
  <si>
    <t>Michael Sherer</t>
  </si>
  <si>
    <t>Executive Director, West Central Development Council</t>
  </si>
  <si>
    <t>michael.sherer@west-central.org</t>
  </si>
  <si>
    <t>217-854-9642</t>
  </si>
  <si>
    <t>618-296-4310</t>
  </si>
  <si>
    <t>Rick Stubblefield</t>
  </si>
  <si>
    <t>Governance &amp; Program Coordinator, St. Clair County Intergovernmental Grants Department</t>
  </si>
  <si>
    <t>rstubblefield@co.st-clair.il.us</t>
  </si>
  <si>
    <t>618-825-3259</t>
  </si>
  <si>
    <t>Kathy Lively</t>
  </si>
  <si>
    <t>CEO, Man-Tra-Con</t>
  </si>
  <si>
    <t>kathylively@mantracon.org</t>
  </si>
  <si>
    <t>618-998-0970</t>
  </si>
  <si>
    <t>vharris@lc.edu</t>
  </si>
  <si>
    <t>618-468-4100</t>
  </si>
  <si>
    <t>Lewis and Clark Community College, Associate Dean for Adult Education</t>
  </si>
  <si>
    <t>Elgin Community College, Director of Perkins Grant Operations</t>
  </si>
  <si>
    <t xml:space="preserve">847-214-7284 </t>
  </si>
  <si>
    <t xml:space="preserve">Margaret Wolfe </t>
  </si>
  <si>
    <t>Director of Adult Education GED programs</t>
  </si>
  <si>
    <t>815-802-8302</t>
  </si>
  <si>
    <t>mwolf@kcc.edu</t>
  </si>
  <si>
    <t>Harold Washington College</t>
  </si>
  <si>
    <t>Doug Olson (lead negotiator)</t>
  </si>
  <si>
    <t>dougolson@triton.edu</t>
  </si>
  <si>
    <t>708-456-0300</t>
  </si>
  <si>
    <t>Michael Carr (lead negotiator)</t>
  </si>
  <si>
    <t>mcarr@oakton.edu</t>
  </si>
  <si>
    <t>847-635-7046</t>
  </si>
  <si>
    <t>Richard J. Daley  College</t>
  </si>
  <si>
    <t>Rob Reimer</t>
  </si>
  <si>
    <t>rreimer@ccc.edu</t>
  </si>
  <si>
    <t>773-291-6740</t>
  </si>
  <si>
    <t>MidSouth</t>
  </si>
  <si>
    <t>Other Adult Education Providers in MidSouth:</t>
  </si>
  <si>
    <t>Kennedy-King College</t>
  </si>
  <si>
    <t>Dena Giacometti</t>
  </si>
  <si>
    <t>dena@centroromero.org</t>
  </si>
  <si>
    <t>773-508-5300 x 215</t>
  </si>
  <si>
    <t>Other Adult Education Providers in Chicago Heights:</t>
  </si>
  <si>
    <t>Chicago Heights</t>
  </si>
  <si>
    <t>Other Adult Education Providers in Pilsen:</t>
  </si>
  <si>
    <t>Other Adult Education Providers in Arlington Heights:</t>
  </si>
  <si>
    <t>Arlington Heights</t>
  </si>
  <si>
    <t>Andrea Fiebig</t>
  </si>
  <si>
    <t>afiebig@harpercollege.edu</t>
  </si>
  <si>
    <t>847-925-6371</t>
  </si>
  <si>
    <t>Pilsen</t>
  </si>
  <si>
    <t>Pther Adult Education Providers in Maywood:</t>
  </si>
  <si>
    <t>Triton College, Dean, Adult Education</t>
  </si>
  <si>
    <t>Robert Tenuta</t>
  </si>
  <si>
    <t>Chief Financial Officer, Treasurer, McHenry County College</t>
  </si>
  <si>
    <t>btenuta@mchenry.edu</t>
  </si>
  <si>
    <t>815-455-8996</t>
  </si>
  <si>
    <t>dsharp@mchenry.edu</t>
  </si>
  <si>
    <t>jcapeles-delgado@mchenry.edu</t>
  </si>
  <si>
    <t>Highland Community College</t>
  </si>
  <si>
    <t>Other Adult Education Providers in LWIA 3:</t>
  </si>
  <si>
    <t>Sauk Valley Community College</t>
  </si>
  <si>
    <t>Illinois Valley Community College</t>
  </si>
  <si>
    <t>Other Adult Education Providers in LWIA 5:</t>
  </si>
  <si>
    <t>Elgin Community College</t>
  </si>
  <si>
    <t>Waubonsee Community College</t>
  </si>
  <si>
    <t>John Wood Community College</t>
  </si>
  <si>
    <t>Other Adult Education Provideres in LWIA 15:</t>
  </si>
  <si>
    <t>Heartland Community College</t>
  </si>
  <si>
    <t>Spoon River College</t>
  </si>
  <si>
    <t>Other Adult Edcuation Providers in LWIA 19:</t>
  </si>
  <si>
    <t>Richland Community College</t>
  </si>
  <si>
    <t>Other Adult Education Providers in LWIA 20:</t>
  </si>
  <si>
    <t>Lincoln Land Community College</t>
  </si>
  <si>
    <t>Other Adult Education Providers in LWIA 21:</t>
  </si>
  <si>
    <t>Other Adult Education Providers in LWIA 22:</t>
  </si>
  <si>
    <t>Edwardsville South High School Program</t>
  </si>
  <si>
    <t>Other Adult Education Providers in LWIA 23:</t>
  </si>
  <si>
    <t>Lake Land College</t>
  </si>
  <si>
    <t>Other Adult Education Providers in LWIA 25:</t>
  </si>
  <si>
    <t>Kaskaskia College</t>
  </si>
  <si>
    <t>John A. Logan College</t>
  </si>
  <si>
    <t>Other Adult Education Providers in LWIA 26:</t>
  </si>
  <si>
    <t>Southeastern Illinois College</t>
  </si>
  <si>
    <t>Illinois Eastern Community Colleges</t>
  </si>
  <si>
    <t>Other Adult Education Providers in LWIA 1:</t>
  </si>
  <si>
    <t>Township High School District 113</t>
  </si>
  <si>
    <t>Mundelein Consolidated High School</t>
  </si>
  <si>
    <t>The Literacy Council</t>
  </si>
  <si>
    <t>YWCA Elgin</t>
  </si>
  <si>
    <t xml:space="preserve">World Relief Education Program - Aurora </t>
  </si>
  <si>
    <t>Other Adult Education Providers in LWIA 6:</t>
  </si>
  <si>
    <t>Community High School District 94</t>
  </si>
  <si>
    <t>World Relief Education Program - DuPage</t>
  </si>
  <si>
    <t>Henderson/Mercy/Warren ROE 33</t>
  </si>
  <si>
    <t>Regional Office of Education #48 (Peoria County Jail)</t>
  </si>
  <si>
    <t>Other Adult Education Providers in LWIA 17:</t>
  </si>
  <si>
    <t>Urbana School District 116</t>
  </si>
  <si>
    <t>Regional Office of Education #40</t>
  </si>
  <si>
    <t>Other Adult Education Providers in LWIA 24:</t>
  </si>
  <si>
    <t>Monroe/Randolph ROE #45</t>
  </si>
  <si>
    <t>Carbondale Community High School</t>
  </si>
  <si>
    <t>309-834-9240</t>
  </si>
  <si>
    <t>Nyla Naseeruddin</t>
  </si>
  <si>
    <t>nyla.naseeruddin@illinois.gov</t>
  </si>
  <si>
    <t>847-931-2750</t>
  </si>
  <si>
    <t>Enid.rivera@illinois.gov</t>
  </si>
  <si>
    <t>Peggie.bott@illinois.gov</t>
  </si>
  <si>
    <t xml:space="preserve">Richland Local Office 
Administrator
</t>
  </si>
  <si>
    <t xml:space="preserve">Richland Local
Administrator
</t>
  </si>
  <si>
    <t>Angela Hubbard</t>
  </si>
  <si>
    <t xml:space="preserve">Region 5 LOA
LAN Coordinator
RACF Coordinator
</t>
  </si>
  <si>
    <t>angela.hubbard@illinois.gov</t>
  </si>
  <si>
    <t>Angela Imhoff</t>
  </si>
  <si>
    <t>angela.imhoff@illinois.gov</t>
  </si>
  <si>
    <t>(618) 993-7480</t>
  </si>
  <si>
    <t>Trina Warren</t>
  </si>
  <si>
    <t xml:space="preserve">trina.warren@illinois.gov
</t>
  </si>
  <si>
    <t>Rhonda.wood@illinois.gov</t>
  </si>
  <si>
    <t xml:space="preserve">815-338-0234 
Ext 205
</t>
  </si>
  <si>
    <t>Janice Fick</t>
  </si>
  <si>
    <t>Amanda Smith (lead)</t>
  </si>
  <si>
    <t>Nina Morgan (lead)</t>
  </si>
  <si>
    <t>Rock Valley College, Adminstrative Asst.</t>
  </si>
  <si>
    <t>n.morgan@rockvalleycollege.edu</t>
  </si>
  <si>
    <t>815-921-7821</t>
  </si>
  <si>
    <t>Marcia Luptak</t>
  </si>
  <si>
    <t>Elgin Community College, Senior Director of ESL</t>
  </si>
  <si>
    <t>mluptak@elgin.edu</t>
  </si>
  <si>
    <t>847-214-6917</t>
  </si>
  <si>
    <t>Other Adult Education Providers on the North Side:N</t>
  </si>
  <si>
    <t xml:space="preserve">Stephen Alderson (IDPL) and Victor Castillo (Daley College)  co-leads </t>
  </si>
  <si>
    <t>Victor Castillo &lt;vcastillo4@ccc.edu&gt;;</t>
  </si>
  <si>
    <t>773-838-7795</t>
  </si>
  <si>
    <t>Steve Alderson &lt;steve@idpl.org&gt;</t>
  </si>
  <si>
    <t>773-890-0055x4505</t>
  </si>
  <si>
    <t>Lynett Stokes-Wilson</t>
  </si>
  <si>
    <t>South Suburban College, VPAcademic Services</t>
  </si>
  <si>
    <t>lwilson@ssc.edu</t>
  </si>
  <si>
    <t>708-596-2000</t>
  </si>
  <si>
    <t>Marie Hansel</t>
  </si>
  <si>
    <t>Prairie State College, VP Academic Affairs</t>
  </si>
  <si>
    <t>mhansel@prairiestate.edu</t>
  </si>
  <si>
    <t>708-709-3648</t>
  </si>
  <si>
    <t>Malcolm X College, I</t>
  </si>
  <si>
    <t>Patty Zuccarello</t>
  </si>
  <si>
    <t>pzuccare@jjc.edu</t>
  </si>
  <si>
    <t>Monica Foster</t>
  </si>
  <si>
    <t>mfoster@jwcc.edu</t>
  </si>
  <si>
    <t>217-224-6500</t>
  </si>
  <si>
    <t>Dr. Lori Sundberg;</t>
  </si>
  <si>
    <t>Carl Sandburg College, President</t>
  </si>
  <si>
    <t>lsundberg@sandburg.edu</t>
  </si>
  <si>
    <t>309-341-5213</t>
  </si>
  <si>
    <t>ksutton@icc.edu</t>
  </si>
  <si>
    <t>309-6945422</t>
  </si>
  <si>
    <t>Kay Sutton (lead)</t>
  </si>
  <si>
    <t>Rob Kerr</t>
  </si>
  <si>
    <t>rkerr@richland.edu</t>
  </si>
  <si>
    <t>217-875-7200</t>
  </si>
  <si>
    <t xml:space="preserve">Lead Perkins negotiator </t>
  </si>
  <si>
    <t>Jlane@lc.edu</t>
  </si>
  <si>
    <t>618-468-7000</t>
  </si>
  <si>
    <t xml:space="preserve">Jill Lane </t>
  </si>
  <si>
    <t>Lewis and Clark Community College</t>
  </si>
  <si>
    <t>jlane@lc.edu</t>
  </si>
  <si>
    <t>Kathy Swinson (lead)</t>
  </si>
  <si>
    <t>kswinson@iecc.edu</t>
  </si>
  <si>
    <t>618-395-7777</t>
  </si>
  <si>
    <t>Shared negotiation</t>
  </si>
  <si>
    <t>Christina Hutcheson (lead)</t>
  </si>
  <si>
    <t>Lori Ragland (lead)</t>
  </si>
  <si>
    <t>Heather Casner</t>
  </si>
  <si>
    <t>Lori Cox</t>
  </si>
  <si>
    <t>lori.cox@sic.edu</t>
  </si>
  <si>
    <t>Harry S. Truman College</t>
  </si>
  <si>
    <t>Wilbur Wright,</t>
  </si>
  <si>
    <t xml:space="preserve">Kennedy-King College, </t>
  </si>
  <si>
    <t xml:space="preserve">Olive Harvey </t>
  </si>
  <si>
    <t>North Side nolonger a COSC as of 7/1/2017</t>
  </si>
  <si>
    <t>Maywood - No longer a COSC as of/1/2017per CCWP</t>
  </si>
  <si>
    <t>CTE Providers in Maywood:no longer o COSC as of 7/1/2017per CCWP</t>
  </si>
  <si>
    <t>Jacqueline Lynch</t>
  </si>
  <si>
    <t>Triton.edu/Adult-Education</t>
  </si>
  <si>
    <t>708-456-0300 x3085</t>
  </si>
  <si>
    <t>National ABLE Network</t>
  </si>
  <si>
    <t>Matt Beasland</t>
  </si>
  <si>
    <t>South Suburban College, Dean of Adult Education</t>
  </si>
  <si>
    <t>mbeasland@ssc.edu</t>
  </si>
  <si>
    <t>(708) 596-2000 ext. 5762</t>
  </si>
  <si>
    <t>*National Able serves as the State and NAPCA representative under the National Contractor in this area.</t>
  </si>
  <si>
    <t>*National Able is State and National Contractor in this area.</t>
  </si>
  <si>
    <t>*National Able and CDoFSS is the State Grantee in this area.</t>
  </si>
  <si>
    <t xml:space="preserve">Connie Ralph(Jefferson) </t>
  </si>
  <si>
    <t>Evanston Goodwill Industries</t>
  </si>
  <si>
    <t>cralph@evvgoodwill.org</t>
  </si>
  <si>
    <t xml:space="preserve">(812) 474-2222 </t>
  </si>
  <si>
    <t>Suzanne Stidham</t>
  </si>
  <si>
    <t>Lake Local Office Administrator</t>
  </si>
  <si>
    <t>Suzanne.stidham@illinois.gov</t>
  </si>
  <si>
    <t>Bonnie Campbell</t>
  </si>
  <si>
    <t>bonnie_campbell@ivcc.edu</t>
  </si>
  <si>
    <t>David Beer</t>
  </si>
  <si>
    <t>dbeer@waubonsee.edu</t>
  </si>
  <si>
    <t>(630) 466-7900</t>
  </si>
  <si>
    <t>joanne.kantner@kishwaukeecollege.edu</t>
  </si>
  <si>
    <t>815-825-2086</t>
  </si>
  <si>
    <t>ellisjo@cod.edu</t>
  </si>
  <si>
    <t>630-942-3228</t>
  </si>
  <si>
    <t>vpe010@clcillinois.edu</t>
  </si>
  <si>
    <t>847-543-2409</t>
  </si>
  <si>
    <t>mottinge@harpercollege.edu</t>
  </si>
  <si>
    <t>847-925-6341</t>
  </si>
  <si>
    <t>ellen.crowe@morton.edu</t>
  </si>
  <si>
    <t>708-656-8000</t>
  </si>
  <si>
    <t>Johnstonc2@morainevalley.edu</t>
  </si>
  <si>
    <t>708-974-5796</t>
  </si>
  <si>
    <t>CTE Providers on the North Side no longer a COSC as of 7/1/2017 per CCWP</t>
  </si>
  <si>
    <t>mboyd@kcc.edu</t>
  </si>
  <si>
    <t>815-802-8360</t>
  </si>
  <si>
    <t>dorathyc@bhc.edu</t>
  </si>
  <si>
    <t>309-796-5486</t>
  </si>
  <si>
    <t xml:space="preserve">217-641-4956 </t>
  </si>
  <si>
    <t>lwhite@icc.edu</t>
  </si>
  <si>
    <t>309-694-5170</t>
  </si>
  <si>
    <t>Sarah.DielHunt@heartland.edu</t>
  </si>
  <si>
    <t>(309) 268-8593</t>
  </si>
  <si>
    <t>309-649-6294</t>
  </si>
  <si>
    <t>cstalter@parkland.edu</t>
  </si>
  <si>
    <t>217-353-2182</t>
  </si>
  <si>
    <t>nboes@dacc.edu</t>
  </si>
  <si>
    <t>217-443-8771</t>
  </si>
  <si>
    <t>wendy.howerter@llcc.edu</t>
  </si>
  <si>
    <t>217-786-2384</t>
  </si>
  <si>
    <t>Jill Lane (Lewis and Clark)</t>
  </si>
  <si>
    <t>jfleming@lc.edu</t>
  </si>
  <si>
    <t>618-468-4020</t>
  </si>
  <si>
    <t>Southwestern Illinois College,Director for Workforce Development</t>
  </si>
  <si>
    <t>Bill.gagen@swic.edu.</t>
  </si>
  <si>
    <t xml:space="preserve">Dr. James Hull
</t>
  </si>
  <si>
    <t>Lake Land College, Vice President for Workforce Solutions/Community Education</t>
  </si>
  <si>
    <t>jhull17327@lakelandcollege.edu</t>
  </si>
  <si>
    <t>217-234-5225</t>
  </si>
  <si>
    <t>gevans@kaskaskia.edu</t>
  </si>
  <si>
    <t>618-545-3030</t>
  </si>
  <si>
    <t>Melanie Pecord</t>
  </si>
  <si>
    <t xml:space="preserve">John A. Logan College, </t>
  </si>
  <si>
    <t>melaniepecord@jalc.edu</t>
  </si>
  <si>
    <t>618.985.2828</t>
  </si>
  <si>
    <t>heatherca@shawneecc.edu</t>
  </si>
  <si>
    <t>618-634-3341</t>
  </si>
  <si>
    <t>618-252-5400</t>
  </si>
  <si>
    <t>Cathy Taylor (lead negotiator)</t>
  </si>
  <si>
    <t>ctaylor@elgin.edu</t>
  </si>
  <si>
    <t>Laura Crivlare-Maglio</t>
  </si>
  <si>
    <t>IDES/Arlington Heights Local Office Manager</t>
  </si>
  <si>
    <t>laura.crivlare@illinois.gov</t>
  </si>
  <si>
    <t>847-437-0214</t>
  </si>
  <si>
    <t>Magdalena Rivera</t>
  </si>
  <si>
    <t>IMC, CEO/President</t>
  </si>
  <si>
    <t>mrivera@illinoismigrant.org</t>
  </si>
  <si>
    <t>312-663-1522</t>
  </si>
  <si>
    <t>Doug Potts</t>
  </si>
  <si>
    <t>IDES/Northern Region Employment Services Manager</t>
  </si>
  <si>
    <t>douglas.potts@illinois.gov</t>
  </si>
  <si>
    <t>630-844-6656</t>
  </si>
  <si>
    <t>Director of Workforce Development</t>
  </si>
  <si>
    <t>cthomas@illinoismigrant.org</t>
  </si>
  <si>
    <t>Jeff Zeal</t>
  </si>
  <si>
    <t>IDES/Rockford Local Office Manager</t>
  </si>
  <si>
    <t>jeffrey.zeal@illinois.gov</t>
  </si>
  <si>
    <t>815-395-6662</t>
  </si>
  <si>
    <t>Ryan Flannery</t>
  </si>
  <si>
    <t>IDES/Northwest Assistant Regional Manager</t>
  </si>
  <si>
    <t>ryan.flannery@illinois.gov</t>
  </si>
  <si>
    <t>309-671-3272</t>
  </si>
  <si>
    <t>Renee Renken</t>
  </si>
  <si>
    <t>Assistant Director for
Workforce Development
Kane County Office of
Community Reinvestment</t>
  </si>
  <si>
    <t>630.208.1486</t>
  </si>
  <si>
    <t>RenkenRenee@countyofkan
e.org</t>
  </si>
  <si>
    <t>Hugo Contreras</t>
  </si>
  <si>
    <t>IDES/North Aurora Local Office Manager</t>
  </si>
  <si>
    <t>hugo.contreras@illinois.gov</t>
  </si>
  <si>
    <t>630-801-3477</t>
  </si>
  <si>
    <t>IDES/ Field Operartions Manager</t>
  </si>
  <si>
    <t>janicetaylor.brown @illinois.gov</t>
  </si>
  <si>
    <t>Karin Norington-Reaves</t>
  </si>
  <si>
    <t>Karin.Norington-Reaves@workforceboard.org</t>
  </si>
  <si>
    <t>312-603-0228</t>
  </si>
  <si>
    <t>Lisa Schvach</t>
  </si>
  <si>
    <t>Executive Director Dupage County Workforce Development Division</t>
  </si>
  <si>
    <t>lschvach@worknetdupage.org</t>
  </si>
  <si>
    <t>630-955-2030</t>
  </si>
  <si>
    <t>Carrie Folken</t>
  </si>
  <si>
    <t>Program Manager Business Employment Skills Inc</t>
  </si>
  <si>
    <t>815-640-9405</t>
  </si>
  <si>
    <t>mknolls@theworkforceconnection.org</t>
  </si>
  <si>
    <t>815-921-2201</t>
  </si>
  <si>
    <t>Director Lake County Workforce Development Dept</t>
  </si>
  <si>
    <t>Director Workforce Services Div of Will County</t>
  </si>
  <si>
    <t>Executive Director, Rock island Tri-County Consortium</t>
  </si>
  <si>
    <t>mark.lohman@americanjob.center</t>
  </si>
  <si>
    <t>IMC, Regional Manager</t>
  </si>
  <si>
    <t>bscritchfield@illinoismigrant.org</t>
  </si>
  <si>
    <t>309-948-7254</t>
  </si>
  <si>
    <t>Workforce Development Manager</t>
  </si>
  <si>
    <t>mphelan@illinoismigrant.org</t>
  </si>
  <si>
    <t>309-999-4257</t>
  </si>
  <si>
    <t>Lisa Benson</t>
  </si>
  <si>
    <t>Community Services Director</t>
  </si>
  <si>
    <t>lbenson@ccrpc.org</t>
  </si>
  <si>
    <t>217-531-8282</t>
  </si>
  <si>
    <t>pbelcher@illinoismigrant.org</t>
  </si>
  <si>
    <t>Jonathan Jett</t>
  </si>
  <si>
    <t>Director, Vermilion County Works</t>
  </si>
  <si>
    <t>jjett@dacc.edu</t>
  </si>
  <si>
    <t>Karen Allen</t>
  </si>
  <si>
    <t>Program Manager Workforce Investment Solutions</t>
  </si>
  <si>
    <t>kallen@mdwis.org</t>
  </si>
  <si>
    <t>217-875-8281</t>
  </si>
  <si>
    <t>Jody Wanless</t>
  </si>
  <si>
    <t>IDES/Southern Assistant Regional Manager</t>
  </si>
  <si>
    <t>jody.wanless@illinois.gov</t>
  </si>
  <si>
    <t>217-558-1262</t>
  </si>
  <si>
    <t>Sarah Graham</t>
  </si>
  <si>
    <t>sgraham@worknet20.org</t>
  </si>
  <si>
    <t>Tony Fuhrmann</t>
  </si>
  <si>
    <t>Director, Madison County Employment &amp; Training</t>
  </si>
  <si>
    <t>awfuhrmann@co.madison.il.us</t>
  </si>
  <si>
    <t>Laurie Jennings</t>
  </si>
  <si>
    <t>Workforce Program Director CEFS Economic Opportunity Corp</t>
  </si>
  <si>
    <t>ljennings@cefseoc.org</t>
  </si>
  <si>
    <t>Executive Director, Shawnee Development Council Inc</t>
  </si>
  <si>
    <t>Dalitso Sulamoyo</t>
  </si>
  <si>
    <t>dsulamoyo@ccrpc.org</t>
  </si>
  <si>
    <t>Lena Hicks</t>
  </si>
  <si>
    <t>lhicks@wadi-inc.com</t>
  </si>
  <si>
    <t>vickie.mayfield@illinois.gov</t>
  </si>
  <si>
    <t>(618) 565-2835</t>
  </si>
  <si>
    <t>Joan Jablonski</t>
  </si>
  <si>
    <t>joan.jablonski@illinois.gov</t>
  </si>
  <si>
    <t>(618) 663-3670</t>
  </si>
  <si>
    <t>susan.chapman-schultz@illinois.gov</t>
  </si>
  <si>
    <t>(618) 583-2555</t>
  </si>
  <si>
    <t>van.leeds@illinois.gov</t>
  </si>
  <si>
    <t>(618) 395-2147</t>
  </si>
  <si>
    <t>dionne.jackson@illinois.gov</t>
  </si>
  <si>
    <t>(618) 258-9996</t>
  </si>
  <si>
    <t>Timothy Preston</t>
  </si>
  <si>
    <t>timothy.preston@illinois.gov</t>
  </si>
  <si>
    <t>(217) 245-9585</t>
  </si>
  <si>
    <t>Holly Cunningham</t>
  </si>
  <si>
    <t>Acting Supervisor</t>
  </si>
  <si>
    <t>holly.cunningham@illinois.gov</t>
  </si>
  <si>
    <t>(217) 782-4830</t>
  </si>
  <si>
    <t>adam.flack@illinois.gov</t>
  </si>
  <si>
    <t>(217) 875-8703</t>
  </si>
  <si>
    <t>Becky Robinson</t>
  </si>
  <si>
    <t>Rehabilitation Counselor</t>
  </si>
  <si>
    <t>becky.robinson@illinois.gov</t>
  </si>
  <si>
    <t>(217) 446-0230</t>
  </si>
  <si>
    <t>aletha.alexander@illinois.gov</t>
  </si>
  <si>
    <t>(217) 278-3500</t>
  </si>
  <si>
    <t>Sherry Sparks</t>
  </si>
  <si>
    <t>sherry.sparks@illinois.gov</t>
  </si>
  <si>
    <t>(217) 224-2600</t>
  </si>
  <si>
    <t>Louise Hrubecky</t>
  </si>
  <si>
    <t>louise.hrubecky@illinois.gov</t>
  </si>
  <si>
    <t>(815) 625-8885</t>
  </si>
  <si>
    <t>tammy.nemeth@illinois.gov</t>
  </si>
  <si>
    <t>(815) 939-4422</t>
  </si>
  <si>
    <t>Assistant Bureau Chief</t>
  </si>
  <si>
    <t>james.knauf@illinois.gov</t>
  </si>
  <si>
    <t>(815) 224-1314</t>
  </si>
  <si>
    <t>Administrator of Operatinos</t>
  </si>
  <si>
    <t>marilyn.liwanag@illinois.gov</t>
  </si>
  <si>
    <t>(630) 495-0500</t>
  </si>
  <si>
    <t>Maria-Martinez-McKinley</t>
  </si>
  <si>
    <t>maria.martinez-mckinley@illinois.gov</t>
  </si>
  <si>
    <t>(847) 931-2360</t>
  </si>
  <si>
    <t>daniel.grohens@illinois.gov</t>
  </si>
  <si>
    <t>(815) 967-3710</t>
  </si>
  <si>
    <t>618-252-6761</t>
  </si>
  <si>
    <t>Saline County
Family Community Resource Center/Local Office Administrator</t>
  </si>
  <si>
    <t>618-583-2313</t>
  </si>
  <si>
    <t>618-392-3151</t>
  </si>
  <si>
    <t xml:space="preserve">Connie.Waldrop@illinois.gov
</t>
  </si>
  <si>
    <t>618-877-9200 ex 265</t>
  </si>
  <si>
    <t>Kevin.schmidt@illinois.gov</t>
  </si>
  <si>
    <t>Pamela (Jo) Wilson</t>
  </si>
  <si>
    <t>Macoupin County Family Community Resource Center/Local Office Administrator</t>
  </si>
  <si>
    <t>pamela.j.wilson@illinois.gov</t>
  </si>
  <si>
    <t>217-854-3145, ext. 209</t>
  </si>
  <si>
    <t>Debra Tinley</t>
  </si>
  <si>
    <t>debra.tinsley@illinois.gov</t>
  </si>
  <si>
    <t>217-785-7920</t>
  </si>
  <si>
    <t>Sangamon County Family 
Community Resource
Center/Local
Office Administrator</t>
  </si>
  <si>
    <t>terry.rice@illinois.gov</t>
  </si>
  <si>
    <t>217-362-6600</t>
  </si>
  <si>
    <t>Terry Rice</t>
  </si>
  <si>
    <t>Macon County Family Community Resource Center/Local Office Administrator</t>
  </si>
  <si>
    <t>(217)442-4003 ext.261</t>
  </si>
  <si>
    <t>Jerrilynn Boley</t>
  </si>
  <si>
    <t>DHS/Local Office Administrator, Champaign County Family Community Resource Center</t>
  </si>
  <si>
    <t>jerrilynn.boley@illinois.gov</t>
  </si>
  <si>
    <t>(217)278-5663</t>
  </si>
  <si>
    <t>DHS/Local Office Administrator, Fulton County Family Community Resource Center</t>
  </si>
  <si>
    <t>diana.huff@illinois.gov</t>
  </si>
  <si>
    <t>(309)547-3755 ext. 201</t>
  </si>
  <si>
    <t>Diana Huff</t>
  </si>
  <si>
    <t>Dorian Riley</t>
  </si>
  <si>
    <t>DHS/Local Office Administrator, Tazewell County Family Community Resource Center</t>
  </si>
  <si>
    <t>dorian.riley@illinois.gov</t>
  </si>
  <si>
    <t>(309)347-4184</t>
  </si>
  <si>
    <t>DHS/PSA6, Peoria County Family Community Resource Center</t>
  </si>
  <si>
    <t>Sherry.Laible-White@illinois.gov</t>
  </si>
  <si>
    <t>(309)543-3329 ext. 224</t>
  </si>
  <si>
    <t>Vicki Egli</t>
  </si>
  <si>
    <t>DHS/Local Office Administrator, Peoria County Family Community Resource Center</t>
  </si>
  <si>
    <t>vicki.egli@illinois.gov</t>
  </si>
  <si>
    <t>(309)671-8597</t>
  </si>
  <si>
    <t>DHS/Service Delivery Coordinator, Region 3/ McLean County</t>
  </si>
  <si>
    <t>sharon.canty@illinois.gov</t>
  </si>
  <si>
    <t>(309)671-7726</t>
  </si>
  <si>
    <t>Kimberly Thierry</t>
  </si>
  <si>
    <t>DHS/Acting Local Office Administrator, Knox County Family Community Resource Center</t>
  </si>
  <si>
    <t>kimberly.thierry@illinois.gov</t>
  </si>
  <si>
    <t>(309)342-8144 ext. 239</t>
  </si>
  <si>
    <t>Melody Creighton</t>
  </si>
  <si>
    <t>DHS/Local Office Administrator, Warren County Family Community Resource Center</t>
  </si>
  <si>
    <t>melody.creighton@illinois.gov</t>
  </si>
  <si>
    <t>(309)734-2159 ext. 211</t>
  </si>
  <si>
    <t>Leigh Ball</t>
  </si>
  <si>
    <t>DHS/Local Office Administrator, McDonough County Family Community Resource Center</t>
  </si>
  <si>
    <t>leigh.ball@illinois.gov</t>
  </si>
  <si>
    <t>(309)833-4127 ext. 201</t>
  </si>
  <si>
    <t>Koleen Lord</t>
  </si>
  <si>
    <t>Adams County Family Community Resource Center/Local Office Administrator</t>
  </si>
  <si>
    <t>koleen.lord@illinois.gov</t>
  </si>
  <si>
    <t>(217) 223-0550, ext. 228</t>
  </si>
  <si>
    <t>Debra Booth</t>
  </si>
  <si>
    <t>DHS/Local Office Administrator, Henry County Family Community Resource Center</t>
  </si>
  <si>
    <t>debra.booth@illinois.gov</t>
  </si>
  <si>
    <t>(309)852-5627 ext. 218</t>
  </si>
  <si>
    <t>DHS/Local Office Administrator, Kankakee County Family Community Resource Center</t>
  </si>
  <si>
    <t>JANICE.FICK@illinois.gov</t>
  </si>
  <si>
    <t>815-939-8045</t>
  </si>
  <si>
    <t>Anitarice Schmidt</t>
  </si>
  <si>
    <t>DHS/Local Office Administrator, Will County Family Community Resource Center</t>
  </si>
  <si>
    <t>anitarice.schmidt@illinois.gov</t>
  </si>
  <si>
    <t>(815)740-5299</t>
  </si>
  <si>
    <t>Donna M Cain</t>
  </si>
  <si>
    <t>donna.m.cain@illinois.gov</t>
  </si>
  <si>
    <t>312-793-4131</t>
  </si>
  <si>
    <t>DHS FCRC Regional Administrator 
Region 1 North</t>
  </si>
  <si>
    <t>Beatris Gonzalez</t>
  </si>
  <si>
    <t>DHS/Acting Local Office Administrator, DuPage County Family Community Resource Center</t>
  </si>
  <si>
    <t>beatris.gonzalez@illinois.gov</t>
  </si>
  <si>
    <t>(331)702-8925</t>
  </si>
  <si>
    <t>Becky Bidar</t>
  </si>
  <si>
    <t>DHS/Local Office Administrator, DeKalb County Family Community Resource Center</t>
  </si>
  <si>
    <t>becky.bidar@illinois.gov</t>
  </si>
  <si>
    <t>(815)895-8667 ext. 225</t>
  </si>
  <si>
    <t>Kimberly Tennial</t>
  </si>
  <si>
    <t>DHS/Acting Local Office Administrator, Kane County/Aurora Family Community Resource Center</t>
  </si>
  <si>
    <t>kimberly.tennial@illinois.gov</t>
  </si>
  <si>
    <t>(630)844-7400</t>
  </si>
  <si>
    <t>Dawn Ankney</t>
  </si>
  <si>
    <t>DHS/Local Office Administrator, Ogle County Family Community Resource Center</t>
  </si>
  <si>
    <t>dawn.ankney@illinois.gov</t>
  </si>
  <si>
    <t>(815)732-2166 ext. 223</t>
  </si>
  <si>
    <t>Leighton Martz</t>
  </si>
  <si>
    <t>DHS/Local Office Administrator, Whiteside County Family Community Resource Center</t>
  </si>
  <si>
    <t>leighton.martz@illinois.gov</t>
  </si>
  <si>
    <t>(815)632-4045 ext. 231</t>
  </si>
  <si>
    <t>Thomas Roth</t>
  </si>
  <si>
    <t>DHS/Local Office Administrator, Bureau County Family Community Resource Center</t>
  </si>
  <si>
    <t>thomas.roth@illinois.gov</t>
  </si>
  <si>
    <t>(815)875-1134 ext. 223</t>
  </si>
  <si>
    <t>DHS/Local Office Administrator, LaSalle County Family Community Resource Center</t>
  </si>
  <si>
    <t>janet.t.graham@illinois.gov</t>
  </si>
  <si>
    <t>(815)433-1572 ext. 214</t>
  </si>
  <si>
    <t>DHS/Local Office Administrator, Winnebago County Family Community Resource Center</t>
  </si>
  <si>
    <t>jacqueline.lofton@illinois.gov</t>
  </si>
  <si>
    <t>(815)987-7316</t>
  </si>
  <si>
    <t>Erika Ford</t>
  </si>
  <si>
    <t>DHS/Local Office Administrator, Stephenson County Family Community Resource Center</t>
  </si>
  <si>
    <t>erika.ford@illinois.gov</t>
  </si>
  <si>
    <t>(815)232-6123 ext. 216</t>
  </si>
  <si>
    <t>(847)336-8961</t>
  </si>
  <si>
    <r>
      <t xml:space="preserve">COOK COUNTY </t>
    </r>
    <r>
      <rPr>
        <sz val="12"/>
        <rFont val="Calibri"/>
        <family val="2"/>
        <scheme val="minor"/>
      </rPr>
      <t>(lead Perkins negotiator TBD)</t>
    </r>
  </si>
  <si>
    <r>
      <t xml:space="preserve">CITY OF CHICAGO  </t>
    </r>
    <r>
      <rPr>
        <sz val="12"/>
        <rFont val="Calibri"/>
        <family val="2"/>
        <scheme val="minor"/>
      </rPr>
      <t xml:space="preserve">Meredith Sparks Ament will determine contacts/negotiations; contact her through Maria Rosa @mrosa@ccc.edu </t>
    </r>
  </si>
  <si>
    <t>Sherry Laible-White</t>
  </si>
  <si>
    <t>Sharon Canty</t>
  </si>
  <si>
    <t>IDES/Field Operations Manager</t>
  </si>
  <si>
    <t>janicetaylor.brown@illinois.gov</t>
  </si>
  <si>
    <t xml:space="preserve">Sara Escatel </t>
  </si>
  <si>
    <t>Sarah McFarlane</t>
  </si>
  <si>
    <t>Sara_Escatel@ivcc.edu</t>
  </si>
  <si>
    <t>IVCC Director of Adult Ed</t>
  </si>
  <si>
    <t>Sauk Valley Community College Program Director of Adult Ed</t>
  </si>
  <si>
    <t>sarah.a.mcfarlane@svcc.edu</t>
  </si>
  <si>
    <t>815-835-6312</t>
  </si>
  <si>
    <t>(815) 224-0355</t>
  </si>
  <si>
    <t>Patricia Wilkins</t>
  </si>
  <si>
    <t xml:space="preserve">National Able Network, Vice President </t>
  </si>
  <si>
    <t>pwilkins@nationalable.org</t>
  </si>
  <si>
    <t>(312)994-4210</t>
  </si>
  <si>
    <t xml:space="preserve">Patricia Wilkins </t>
  </si>
  <si>
    <t>Shawnee Development Center, Director</t>
  </si>
  <si>
    <t xml:space="preserve">Denna.w@shawneedevelopment.org </t>
  </si>
  <si>
    <t>(618) 634-2201</t>
  </si>
  <si>
    <t>Kevin Bushur</t>
  </si>
  <si>
    <t>kbushur@cefseoc.org</t>
  </si>
  <si>
    <t>Laura McIntosh</t>
  </si>
  <si>
    <t>MERS Missouri Goodwill Industries</t>
  </si>
  <si>
    <t>lmcintosh@mersgoodwill.org</t>
  </si>
  <si>
    <t>(314) 646-5815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</si>
</sst>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trike/>
      <sz val="11"/>
      <color theme="1"/>
      <name val="Calibri"/>
      <family val="2"/>
      <scheme val="minor"/>
    </font>
    <font>
      <strike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49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0" borderId="0" xfId="0" applyBorder="1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1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1" applyFont="1" applyBorder="1"/>
    <xf numFmtId="0" fontId="8" fillId="0" borderId="1" xfId="0" applyFont="1" applyBorder="1"/>
    <xf numFmtId="0" fontId="8" fillId="0" borderId="0" xfId="0" applyFont="1"/>
    <xf numFmtId="0" fontId="10" fillId="0" borderId="1" xfId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0" fontId="8" fillId="0" borderId="1" xfId="0" applyFont="1" applyFill="1" applyBorder="1"/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0" fillId="0" borderId="0" xfId="0"/>
    <xf numFmtId="0" fontId="8" fillId="0" borderId="0" xfId="0" applyFont="1" applyFill="1"/>
    <xf numFmtId="0" fontId="11" fillId="0" borderId="0" xfId="0" applyFont="1" applyFill="1"/>
    <xf numFmtId="0" fontId="0" fillId="0" borderId="0" xfId="0" applyBorder="1"/>
    <xf numFmtId="0" fontId="8" fillId="0" borderId="0" xfId="0" applyFont="1" applyFill="1" applyBorder="1"/>
    <xf numFmtId="0" fontId="8" fillId="0" borderId="1" xfId="0" applyFont="1" applyFill="1" applyBorder="1" applyAlignment="1">
      <alignment wrapText="1"/>
    </xf>
    <xf numFmtId="0" fontId="10" fillId="0" borderId="1" xfId="1" applyFont="1" applyFill="1" applyBorder="1"/>
    <xf numFmtId="0" fontId="0" fillId="0" borderId="0" xfId="0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/>
    <xf numFmtId="0" fontId="14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Font="1" applyBorder="1"/>
    <xf numFmtId="0" fontId="3" fillId="0" borderId="1" xfId="1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2" applyFont="1" applyBorder="1" applyAlignment="1" applyProtection="1"/>
    <xf numFmtId="0" fontId="15" fillId="2" borderId="1" xfId="2" applyFont="1" applyFill="1" applyBorder="1" applyAlignment="1" applyProtection="1"/>
    <xf numFmtId="0" fontId="16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Fill="1" applyBorder="1"/>
    <xf numFmtId="0" fontId="3" fillId="0" borderId="1" xfId="2" applyFont="1" applyFill="1" applyBorder="1" applyAlignment="1" applyProtection="1"/>
    <xf numFmtId="0" fontId="3" fillId="0" borderId="1" xfId="1" applyFont="1" applyBorder="1" applyAlignment="1">
      <alignment vertical="center" wrapText="1"/>
    </xf>
    <xf numFmtId="0" fontId="0" fillId="0" borderId="1" xfId="0" applyFont="1" applyFill="1" applyBorder="1" applyAlignment="1">
      <alignment wrapText="1"/>
    </xf>
    <xf numFmtId="0" fontId="3" fillId="0" borderId="1" xfId="1" applyFont="1" applyBorder="1" applyAlignment="1"/>
    <xf numFmtId="0" fontId="12" fillId="0" borderId="1" xfId="0" applyFont="1" applyBorder="1" applyAlignment="1">
      <alignment wrapText="1"/>
    </xf>
    <xf numFmtId="0" fontId="17" fillId="0" borderId="1" xfId="1" applyFont="1" applyBorder="1"/>
    <xf numFmtId="0" fontId="12" fillId="0" borderId="1" xfId="0" applyFont="1" applyBorder="1"/>
    <xf numFmtId="0" fontId="18" fillId="0" borderId="1" xfId="1" applyFont="1" applyBorder="1"/>
    <xf numFmtId="0" fontId="12" fillId="0" borderId="1" xfId="1" applyNumberFormat="1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/>
    <xf numFmtId="0" fontId="12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2" fillId="0" borderId="1" xfId="1" applyNumberFormat="1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0" fontId="17" fillId="0" borderId="1" xfId="2" applyFont="1" applyFill="1" applyBorder="1" applyAlignment="1" applyProtection="1"/>
    <xf numFmtId="0" fontId="21" fillId="0" borderId="1" xfId="0" applyFont="1" applyFill="1" applyBorder="1"/>
    <xf numFmtId="0" fontId="17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3" fillId="0" borderId="1" xfId="1" applyFont="1" applyBorder="1"/>
    <xf numFmtId="0" fontId="8" fillId="0" borderId="1" xfId="0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2" borderId="1" xfId="2" applyFont="1" applyFill="1" applyBorder="1" applyAlignment="1" applyProtection="1"/>
    <xf numFmtId="0" fontId="0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0" fontId="0" fillId="0" borderId="3" xfId="0" applyFont="1" applyBorder="1" applyAlignment="1">
      <alignment wrapText="1"/>
    </xf>
    <xf numFmtId="0" fontId="3" fillId="0" borderId="3" xfId="1" applyFont="1" applyBorder="1"/>
    <xf numFmtId="0" fontId="0" fillId="0" borderId="3" xfId="0" applyFont="1" applyBorder="1"/>
    <xf numFmtId="0" fontId="0" fillId="0" borderId="5" xfId="0" applyFont="1" applyBorder="1" applyAlignment="1">
      <alignment wrapText="1"/>
    </xf>
    <xf numFmtId="0" fontId="3" fillId="0" borderId="2" xfId="1" applyFont="1" applyBorder="1"/>
    <xf numFmtId="0" fontId="22" fillId="0" borderId="1" xfId="0" applyFont="1" applyBorder="1"/>
    <xf numFmtId="0" fontId="3" fillId="0" borderId="1" xfId="1" applyFill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3" fillId="0" borderId="2" xfId="1" applyFill="1" applyBorder="1" applyAlignment="1"/>
    <xf numFmtId="0" fontId="3" fillId="0" borderId="4" xfId="1" applyFill="1" applyBorder="1" applyAlignment="1"/>
    <xf numFmtId="0" fontId="3" fillId="0" borderId="3" xfId="1" applyFill="1" applyBorder="1" applyAlignment="1"/>
    <xf numFmtId="0" fontId="3" fillId="0" borderId="2" xfId="1" applyFill="1" applyBorder="1"/>
    <xf numFmtId="0" fontId="8" fillId="0" borderId="4" xfId="0" applyFont="1" applyFill="1" applyBorder="1"/>
    <xf numFmtId="0" fontId="8" fillId="0" borderId="3" xfId="0" applyFont="1" applyFill="1" applyBorder="1"/>
    <xf numFmtId="0" fontId="12" fillId="0" borderId="2" xfId="0" applyFont="1" applyFill="1" applyBorder="1"/>
    <xf numFmtId="0" fontId="12" fillId="0" borderId="4" xfId="0" applyFont="1" applyFill="1" applyBorder="1"/>
    <xf numFmtId="0" fontId="12" fillId="0" borderId="3" xfId="0" applyFont="1" applyFill="1" applyBorder="1"/>
    <xf numFmtId="0" fontId="8" fillId="0" borderId="0" xfId="0" applyFont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wrapText="1"/>
    </xf>
    <xf numFmtId="0" fontId="12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3" xfId="1" applyFill="1" applyBorder="1"/>
    <xf numFmtId="0" fontId="8" fillId="0" borderId="2" xfId="0" applyFont="1" applyFill="1" applyBorder="1"/>
    <xf numFmtId="0" fontId="8" fillId="0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1" applyFill="1" applyBorder="1"/>
    <xf numFmtId="0" fontId="0" fillId="0" borderId="1" xfId="0" applyFont="1" applyFill="1" applyBorder="1" applyAlignment="1">
      <alignment horizontal="left" vertical="center" wrapText="1"/>
    </xf>
    <xf numFmtId="0" fontId="3" fillId="0" borderId="1" xfId="1" applyFont="1" applyBorder="1"/>
    <xf numFmtId="0" fontId="8" fillId="0" borderId="1" xfId="0" applyFont="1" applyBorder="1" applyAlignment="1">
      <alignment wrapText="1"/>
    </xf>
    <xf numFmtId="0" fontId="3" fillId="0" borderId="1" xfId="2" applyFont="1" applyBorder="1" applyAlignment="1" applyProtection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wrapText="1"/>
    </xf>
    <xf numFmtId="0" fontId="3" fillId="0" borderId="2" xfId="1" applyFill="1" applyBorder="1" applyAlignment="1">
      <alignment horizontal="left"/>
    </xf>
    <xf numFmtId="0" fontId="3" fillId="0" borderId="4" xfId="1" applyFill="1" applyBorder="1" applyAlignment="1">
      <alignment horizontal="left"/>
    </xf>
    <xf numFmtId="0" fontId="3" fillId="0" borderId="3" xfId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s\AppData\Local\Microsoft\Windows\INetCache\Content.Outlook\OGK2OEGN\Summary%20of%20Individuals%20to%20Negotiate%20Local%20MOUs%20on%20Behalf%20of%20Required%20Partners%203.27.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s\AppData\Local\Microsoft\Windows\INetCache\Content.Outlook\OGK2OEGN\Summary%20of%20Individuals%20to%20Negotiate%20Local%20MOUs%20on%20Behalf%20of%20Required%20Partner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npiper\AppData\Local\Microsoft\Windows\Temporary%20Internet%20Files\Content.Outlook\J1R3A43F\LWIA%20Perkins%20list%20for%20WIO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erons\AppData\Local\Microsoft\Windows\INetCache\Content.Outlook\OGK2OEGN\SCSEP%20Rev1%20Summary%20of%20Individuals%20to%20Negotiate%20Local%20MOUs%20on%20Behalf%20of%20Required%20Partne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WIA 1"/>
      <sheetName val="LWIA 2"/>
      <sheetName val="LWIA 3"/>
      <sheetName val="LWIA 4"/>
      <sheetName val="LWIA 5"/>
      <sheetName val="LWIA 6"/>
      <sheetName val="LWIA 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</sheetNames>
    <sheetDataSet>
      <sheetData sheetId="0">
        <row r="5">
          <cell r="I5" t="str">
            <v>7. Department of Human Services - Division of Family and Community Services (TANF)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WIA 1"/>
      <sheetName val="LWIA 2"/>
      <sheetName val="LWIA 3"/>
      <sheetName val="LWIA 4"/>
      <sheetName val="LWIA 5"/>
      <sheetName val="LWIA 6"/>
      <sheetName val="LWIA 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</sheetNames>
    <sheetDataSet>
      <sheetData sheetId="0">
        <row r="5">
          <cell r="C5" t="str">
            <v>1. Department of Commerce - Title IB, Trade Adjustment Act</v>
          </cell>
          <cell r="D5" t="str">
            <v>2. ICCB - Adult Education and Family Literacy</v>
          </cell>
          <cell r="E5" t="str">
            <v>3. Department of Employment Security - Employment Services Under the Wagner-Peyser Act, Unemployment Insurance, Trade Reinvestment Act, Jobs for Veterans State Grants</v>
          </cell>
          <cell r="F5" t="str">
            <v xml:space="preserve">4. Department of Human Services - Division of Rehabilitation services </v>
          </cell>
          <cell r="G5" t="str">
            <v>5. ICCB - Career and Technical Education under the Perkins Act</v>
          </cell>
          <cell r="H5" t="str">
            <v>6. Department of Commerce - Community Services Block Grant (CSBG)</v>
          </cell>
          <cell r="I5" t="str">
            <v>7. Department of Human Services - Division of Family and Community Services (TANF)</v>
          </cell>
          <cell r="K5" t="str">
            <v xml:space="preserve">9. Department of Corrections - Second Chance Act </v>
          </cell>
          <cell r="L5" t="str">
            <v>10. Illinois Migrant Council - National Farmwork Jobs Program</v>
          </cell>
        </row>
      </sheetData>
      <sheetData sheetId="1">
        <row r="16">
          <cell r="B16" t="str">
            <v xml:space="preserve">Fernando Chavarria </v>
          </cell>
        </row>
        <row r="20">
          <cell r="A20" t="str">
            <v>*Rehabilitation Services Supervisors are limited in their capacity to negotiate. The DRS fiscal team will sit in on the follow-up call regarding the negotiation process. DRS will do everything it can to support the supervisors in this process.</v>
          </cell>
          <cell r="B20">
            <v>0</v>
          </cell>
          <cell r="C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39C6" advise="1"/>
        </mc:Choice>
        <mc:Fallback>
          <oleItem name="!Sheet1!R39C6" advise="1"/>
        </mc:Fallback>
      </mc:AlternateContent>
      <mc:AlternateContent xmlns:mc="http://schemas.openxmlformats.org/markup-compatibility/2006">
        <mc:Choice Requires="x14">
          <x14:oleItem name="!Sheet1!R42C6" advise="1"/>
        </mc:Choice>
        <mc:Fallback>
          <oleItem name="!Sheet1!R42C6" advise="1"/>
        </mc:Fallback>
      </mc:AlternateContent>
    </oleItems>
  </oleLin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WIA 1"/>
      <sheetName val="LWIA 2"/>
      <sheetName val="LWIA 3"/>
      <sheetName val="LWIA 4"/>
      <sheetName val="LWIA 5"/>
      <sheetName val="LWIA 6"/>
      <sheetName val="LWIA 7"/>
      <sheetName val="LWIA 10"/>
      <sheetName val="LWIA 11"/>
      <sheetName val="LWIA 13"/>
      <sheetName val="LWIA 14"/>
      <sheetName val="LWIA 15"/>
      <sheetName val="LWIA 17"/>
      <sheetName val="LWIA 18"/>
      <sheetName val="LWIA 19"/>
      <sheetName val="LWIA 20"/>
      <sheetName val="LWIA 21"/>
      <sheetName val="LWIA 22"/>
      <sheetName val="LWIA 23"/>
      <sheetName val="LWIA 24"/>
      <sheetName val="LWIA 25"/>
      <sheetName val="LWIA 26"/>
      <sheetName val="Sheet1"/>
    </sheetNames>
    <sheetDataSet>
      <sheetData sheetId="0">
        <row r="5">
          <cell r="K5" t="str">
            <v xml:space="preserve">9. Department of Corrections - Second Chance Act </v>
          </cell>
        </row>
      </sheetData>
      <sheetData sheetId="1">
        <row r="16">
          <cell r="B16" t="str">
            <v xml:space="preserve">Fernando Chavarria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Suzanne.stidham@illinois.gov" TargetMode="External"/><Relationship Id="rId7" Type="http://schemas.openxmlformats.org/officeDocument/2006/relationships/hyperlink" Target="mailto:pwilkins@nationalable.org" TargetMode="External"/><Relationship Id="rId2" Type="http://schemas.openxmlformats.org/officeDocument/2006/relationships/hyperlink" Target="mailto:jserino@lakecountyil.gov" TargetMode="External"/><Relationship Id="rId1" Type="http://schemas.openxmlformats.org/officeDocument/2006/relationships/hyperlink" Target="mailto:malccap@aol.com" TargetMode="External"/><Relationship Id="rId6" Type="http://schemas.openxmlformats.org/officeDocument/2006/relationships/hyperlink" Target="mailto:james.knauf@illinois.gov" TargetMode="External"/><Relationship Id="rId5" Type="http://schemas.openxmlformats.org/officeDocument/2006/relationships/hyperlink" Target="mailto:laura.crivlare@illinois.gov" TargetMode="External"/><Relationship Id="rId4" Type="http://schemas.openxmlformats.org/officeDocument/2006/relationships/hyperlink" Target="mailto:vpe010@clcillinois.edu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aria.martinez-mckinley@illinois.gov" TargetMode="External"/><Relationship Id="rId3" Type="http://schemas.openxmlformats.org/officeDocument/2006/relationships/hyperlink" Target="mailto:dsharp@mchenry.edu" TargetMode="External"/><Relationship Id="rId7" Type="http://schemas.openxmlformats.org/officeDocument/2006/relationships/hyperlink" Target="mailto:jacourtn@co.mchenry.il.us" TargetMode="External"/><Relationship Id="rId2" Type="http://schemas.openxmlformats.org/officeDocument/2006/relationships/hyperlink" Target="mailto:btenuta@mchenry.edu" TargetMode="External"/><Relationship Id="rId1" Type="http://schemas.openxmlformats.org/officeDocument/2006/relationships/hyperlink" Target="mailto:jbielclaussen@mchenrycountyhousing.org" TargetMode="External"/><Relationship Id="rId6" Type="http://schemas.openxmlformats.org/officeDocument/2006/relationships/hyperlink" Target="mailto:douglas.potts@illinois.gov" TargetMode="External"/><Relationship Id="rId5" Type="http://schemas.openxmlformats.org/officeDocument/2006/relationships/hyperlink" Target="mailto:Rhonda.wood@illinois.gov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jcapeles-delgado@mchenry.edu" TargetMode="External"/><Relationship Id="rId9" Type="http://schemas.openxmlformats.org/officeDocument/2006/relationships/hyperlink" Target="mailto:pwilkins@nationalable.org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.grohens@illinois.gov" TargetMode="External"/><Relationship Id="rId3" Type="http://schemas.openxmlformats.org/officeDocument/2006/relationships/hyperlink" Target="mailto:n.morgan@rockvalleycollege.edu" TargetMode="External"/><Relationship Id="rId7" Type="http://schemas.openxmlformats.org/officeDocument/2006/relationships/hyperlink" Target="mailto:jeffrey.zeal@illinois.gov" TargetMode="External"/><Relationship Id="rId2" Type="http://schemas.openxmlformats.org/officeDocument/2006/relationships/hyperlink" Target="mailto:nicaa3@nicaa.org" TargetMode="External"/><Relationship Id="rId1" Type="http://schemas.openxmlformats.org/officeDocument/2006/relationships/hyperlink" Target="mailto:george.davis@rockfordil.gov" TargetMode="External"/><Relationship Id="rId6" Type="http://schemas.openxmlformats.org/officeDocument/2006/relationships/hyperlink" Target="mailto:cthomas@illinoismigrant.org" TargetMode="External"/><Relationship Id="rId5" Type="http://schemas.openxmlformats.org/officeDocument/2006/relationships/hyperlink" Target="mailto:mrivera@illinoismigrant.org" TargetMode="External"/><Relationship Id="rId10" Type="http://schemas.openxmlformats.org/officeDocument/2006/relationships/printerSettings" Target="../printerSettings/printerSettings4.bin"/><Relationship Id="rId4" Type="http://schemas.openxmlformats.org/officeDocument/2006/relationships/hyperlink" Target="mailto:mknolls@theworkforceconnection.org" TargetMode="External"/><Relationship Id="rId9" Type="http://schemas.openxmlformats.org/officeDocument/2006/relationships/hyperlink" Target="mailto:pwilkins@nationalable.org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sarah.a.mcfarlane@svcc.edu" TargetMode="External"/><Relationship Id="rId3" Type="http://schemas.openxmlformats.org/officeDocument/2006/relationships/hyperlink" Target="mailto:bonnie_campbell@ivcc.edu" TargetMode="External"/><Relationship Id="rId7" Type="http://schemas.openxmlformats.org/officeDocument/2006/relationships/hyperlink" Target="mailto:Sara_Escatel@ivcc.edu" TargetMode="External"/><Relationship Id="rId2" Type="http://schemas.openxmlformats.org/officeDocument/2006/relationships/hyperlink" Target="mailto:nicaa3@nicaa.org" TargetMode="External"/><Relationship Id="rId1" Type="http://schemas.openxmlformats.org/officeDocument/2006/relationships/hyperlink" Target="mailto:tlawrence@tcochelps.org" TargetMode="External"/><Relationship Id="rId6" Type="http://schemas.openxmlformats.org/officeDocument/2006/relationships/hyperlink" Target="mailto:james.knauf@illinois.gov" TargetMode="External"/><Relationship Id="rId5" Type="http://schemas.openxmlformats.org/officeDocument/2006/relationships/hyperlink" Target="mailto:ryan.flannery@illinois.gov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mailto:carrie_folken@best-inc.org" TargetMode="External"/><Relationship Id="rId9" Type="http://schemas.openxmlformats.org/officeDocument/2006/relationships/hyperlink" Target="mailto:pwilkins@nationalable.or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hugo.contreras@illinois.gov" TargetMode="External"/><Relationship Id="rId3" Type="http://schemas.openxmlformats.org/officeDocument/2006/relationships/hyperlink" Target="mailto:RenkenRenee@countyofkane.org" TargetMode="External"/><Relationship Id="rId7" Type="http://schemas.openxmlformats.org/officeDocument/2006/relationships/hyperlink" Target="mailto:ctaylor@elgin.edu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atokars@co.kendall.il.us" TargetMode="External"/><Relationship Id="rId1" Type="http://schemas.openxmlformats.org/officeDocument/2006/relationships/hyperlink" Target="mailto:dlacey@trhsa.org" TargetMode="External"/><Relationship Id="rId6" Type="http://schemas.openxmlformats.org/officeDocument/2006/relationships/hyperlink" Target="mailto:dbeer@waubonsee.edu" TargetMode="External"/><Relationship Id="rId11" Type="http://schemas.openxmlformats.org/officeDocument/2006/relationships/hyperlink" Target="mailto:pwilkins@nationalable.org" TargetMode="External"/><Relationship Id="rId5" Type="http://schemas.openxmlformats.org/officeDocument/2006/relationships/hyperlink" Target="mailto:joanne.kantner@kishwaukeecollege.edu" TargetMode="External"/><Relationship Id="rId10" Type="http://schemas.openxmlformats.org/officeDocument/2006/relationships/hyperlink" Target="mailto:nyla.naseeruddin@illinois.gov" TargetMode="External"/><Relationship Id="rId4" Type="http://schemas.openxmlformats.org/officeDocument/2006/relationships/hyperlink" Target="mailto:mluptak@elgin.edu" TargetMode="External"/><Relationship Id="rId9" Type="http://schemas.openxmlformats.org/officeDocument/2006/relationships/hyperlink" Target="mailto:maria.martinez-mckinley@illinois.go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ellisjo@cod.edu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gina.stafford@dupageco.org" TargetMode="External"/><Relationship Id="rId1" Type="http://schemas.openxmlformats.org/officeDocument/2006/relationships/hyperlink" Target="mailto:calvin.giles@illinois.gov" TargetMode="External"/><Relationship Id="rId6" Type="http://schemas.openxmlformats.org/officeDocument/2006/relationships/hyperlink" Target="mailto:pwilkins@nationalable.org" TargetMode="External"/><Relationship Id="rId5" Type="http://schemas.openxmlformats.org/officeDocument/2006/relationships/hyperlink" Target="mailto:marilyn.liwanag@illinois.gov" TargetMode="External"/><Relationship Id="rId4" Type="http://schemas.openxmlformats.org/officeDocument/2006/relationships/hyperlink" Target="mailto:lschvach@worknetdupage.or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na01.safelinks.protection.outlook.com/?url=http%3A%2F%2Fwww.triton.edu%2FAdult-Education%2F&amp;data=02%7C01%7Ccamerons%40kebcpa.com%7Cbc424620dde648dcb5e808d46d597682%7Cb3405b9dbf3645aab245609d82230e69%7C0%7C0%7C636253678393635581&amp;sdata=qQPY%2B%2F0ndhtexTdhAuLjMa%2B8O3CkhoTcWfTaCABIRSg%3D&amp;reserved=0" TargetMode="External"/><Relationship Id="rId13" Type="http://schemas.openxmlformats.org/officeDocument/2006/relationships/hyperlink" Target="mailto:mhansel@prairiestate.edu" TargetMode="External"/><Relationship Id="rId18" Type="http://schemas.openxmlformats.org/officeDocument/2006/relationships/hyperlink" Target="mailto:francisco.alvarado@illinois.gov" TargetMode="External"/><Relationship Id="rId3" Type="http://schemas.openxmlformats.org/officeDocument/2006/relationships/hyperlink" Target="mailto:grwilliams@cedaorg.net" TargetMode="External"/><Relationship Id="rId21" Type="http://schemas.openxmlformats.org/officeDocument/2006/relationships/hyperlink" Target="mailto:pwilkins@nationalable.org" TargetMode="External"/><Relationship Id="rId7" Type="http://schemas.openxmlformats.org/officeDocument/2006/relationships/hyperlink" Target="mailto:afiebig@harpercollege.edu" TargetMode="External"/><Relationship Id="rId12" Type="http://schemas.openxmlformats.org/officeDocument/2006/relationships/hyperlink" Target="mailto:lwilson@ssc.edu" TargetMode="External"/><Relationship Id="rId17" Type="http://schemas.openxmlformats.org/officeDocument/2006/relationships/hyperlink" Target="mailto:Karin.Norington-Reaves@workforceboard.org" TargetMode="External"/><Relationship Id="rId2" Type="http://schemas.openxmlformats.org/officeDocument/2006/relationships/hyperlink" Target="mailto:jim.mcdonough@illinois.gov" TargetMode="External"/><Relationship Id="rId16" Type="http://schemas.openxmlformats.org/officeDocument/2006/relationships/hyperlink" Target="mailto:Johnstonc2@morainevalley.edu" TargetMode="External"/><Relationship Id="rId20" Type="http://schemas.openxmlformats.org/officeDocument/2006/relationships/hyperlink" Target="mailto:donna.m.cain@illinois.gov" TargetMode="External"/><Relationship Id="rId1" Type="http://schemas.openxmlformats.org/officeDocument/2006/relationships/hyperlink" Target="mailto:jennifer.foster@illinois.gov" TargetMode="External"/><Relationship Id="rId6" Type="http://schemas.openxmlformats.org/officeDocument/2006/relationships/hyperlink" Target="mailto:dena@centroromero.org" TargetMode="External"/><Relationship Id="rId11" Type="http://schemas.openxmlformats.org/officeDocument/2006/relationships/hyperlink" Target="mailto:mcarr@oakton.edu" TargetMode="External"/><Relationship Id="rId5" Type="http://schemas.openxmlformats.org/officeDocument/2006/relationships/hyperlink" Target="mailto:rreimer@ccc.edu" TargetMode="External"/><Relationship Id="rId15" Type="http://schemas.openxmlformats.org/officeDocument/2006/relationships/hyperlink" Target="mailto:ellen.crowe@morton.edu" TargetMode="External"/><Relationship Id="rId10" Type="http://schemas.openxmlformats.org/officeDocument/2006/relationships/hyperlink" Target="mailto:dougolson@triton.edu" TargetMode="External"/><Relationship Id="rId19" Type="http://schemas.openxmlformats.org/officeDocument/2006/relationships/hyperlink" Target="mailto:Enid.rivera@illinois.gov" TargetMode="External"/><Relationship Id="rId4" Type="http://schemas.openxmlformats.org/officeDocument/2006/relationships/hyperlink" Target="mailto:lorrie.walls@cityofchicago.org" TargetMode="External"/><Relationship Id="rId9" Type="http://schemas.openxmlformats.org/officeDocument/2006/relationships/hyperlink" Target="mailto:mbeasland@ssc.edu" TargetMode="External"/><Relationship Id="rId14" Type="http://schemas.openxmlformats.org/officeDocument/2006/relationships/hyperlink" Target="mailto:mottinge@harpercollege.edu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pzuccare@jjc.edu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mailto:sflessner@willcountyillinois.com" TargetMode="External"/><Relationship Id="rId1" Type="http://schemas.openxmlformats.org/officeDocument/2006/relationships/hyperlink" Target="mailto:kwhite@wccc.net" TargetMode="External"/><Relationship Id="rId6" Type="http://schemas.openxmlformats.org/officeDocument/2006/relationships/hyperlink" Target="mailto:pwilkins@nationalable.org" TargetMode="External"/><Relationship Id="rId5" Type="http://schemas.openxmlformats.org/officeDocument/2006/relationships/hyperlink" Target="mailto:janicetaylor.brown@illinois.gov" TargetMode="External"/><Relationship Id="rId4" Type="http://schemas.openxmlformats.org/officeDocument/2006/relationships/hyperlink" Target="mailto:james.knauf@illinois.gov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JANICE.FICK@illinois.gov" TargetMode="External"/><Relationship Id="rId3" Type="http://schemas.openxmlformats.org/officeDocument/2006/relationships/hyperlink" Target="mailto:dwhite@mccainc.org" TargetMode="External"/><Relationship Id="rId7" Type="http://schemas.openxmlformats.org/officeDocument/2006/relationships/hyperlink" Target="mailto:tammy.nemeth@illinois.gov" TargetMode="External"/><Relationship Id="rId2" Type="http://schemas.openxmlformats.org/officeDocument/2006/relationships/hyperlink" Target="mailto:vclark@kccsi-cap.org" TargetMode="External"/><Relationship Id="rId1" Type="http://schemas.openxmlformats.org/officeDocument/2006/relationships/hyperlink" Target="mailto:atokars@co.kendall.il.us" TargetMode="External"/><Relationship Id="rId6" Type="http://schemas.openxmlformats.org/officeDocument/2006/relationships/hyperlink" Target="mailto:mboyd@kcc.edu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mailto:mwolf@kcc.edu" TargetMode="External"/><Relationship Id="rId10" Type="http://schemas.openxmlformats.org/officeDocument/2006/relationships/hyperlink" Target="mailto:pwilkins@nationalable.org" TargetMode="External"/><Relationship Id="rId4" Type="http://schemas.openxmlformats.org/officeDocument/2006/relationships/hyperlink" Target="mailto:Dwashington@kcc.edu" TargetMode="External"/><Relationship Id="rId9" Type="http://schemas.openxmlformats.org/officeDocument/2006/relationships/hyperlink" Target="mailto:janicetaylor.brown@illinois.gov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debra.booth@illinois.gov" TargetMode="External"/><Relationship Id="rId3" Type="http://schemas.openxmlformats.org/officeDocument/2006/relationships/hyperlink" Target="mailto:dorathyc@bhc.edu" TargetMode="External"/><Relationship Id="rId7" Type="http://schemas.openxmlformats.org/officeDocument/2006/relationships/hyperlink" Target="mailto:louise.hrubecky@illinois.gov" TargetMode="External"/><Relationship Id="rId2" Type="http://schemas.openxmlformats.org/officeDocument/2006/relationships/hyperlink" Target="mailto:mark.lohman@americanjob.center" TargetMode="External"/><Relationship Id="rId1" Type="http://schemas.openxmlformats.org/officeDocument/2006/relationships/hyperlink" Target="mailto:mhart@projectnow.org" TargetMode="External"/><Relationship Id="rId6" Type="http://schemas.openxmlformats.org/officeDocument/2006/relationships/hyperlink" Target="mailto:mrivera@illinoismigrant.org" TargetMode="External"/><Relationship Id="rId5" Type="http://schemas.openxmlformats.org/officeDocument/2006/relationships/hyperlink" Target="mailto:bscritchfield@illinoismigrant.org" TargetMode="External"/><Relationship Id="rId10" Type="http://schemas.openxmlformats.org/officeDocument/2006/relationships/printerSettings" Target="../printerSettings/printerSettings11.bin"/><Relationship Id="rId4" Type="http://schemas.openxmlformats.org/officeDocument/2006/relationships/hyperlink" Target="mailto:ryan.flannery@illinois.gov" TargetMode="External"/><Relationship Id="rId9" Type="http://schemas.openxmlformats.org/officeDocument/2006/relationships/hyperlink" Target="mailto:pwilkins@nationalable.org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herry.sparks@illinois.gov" TargetMode="External"/><Relationship Id="rId13" Type="http://schemas.openxmlformats.org/officeDocument/2006/relationships/hyperlink" Target="mailto:pwilkins@nationalable.org" TargetMode="External"/><Relationship Id="rId3" Type="http://schemas.openxmlformats.org/officeDocument/2006/relationships/hyperlink" Target="mailto:lwia14@grics.net" TargetMode="External"/><Relationship Id="rId7" Type="http://schemas.openxmlformats.org/officeDocument/2006/relationships/hyperlink" Target="mailto:ryan.flannery@illinois.gov" TargetMode="External"/><Relationship Id="rId12" Type="http://schemas.openxmlformats.org/officeDocument/2006/relationships/hyperlink" Target="mailto:koleen.lord@illinois.gov" TargetMode="External"/><Relationship Id="rId2" Type="http://schemas.openxmlformats.org/officeDocument/2006/relationships/hyperlink" Target="mailto:m14.mclaughlin@trrcopo.org" TargetMode="External"/><Relationship Id="rId1" Type="http://schemas.openxmlformats.org/officeDocument/2006/relationships/hyperlink" Target="mailto:suzan@wirpc.org" TargetMode="External"/><Relationship Id="rId6" Type="http://schemas.openxmlformats.org/officeDocument/2006/relationships/hyperlink" Target="mailto:wstuflick@jwcc.edu" TargetMode="External"/><Relationship Id="rId11" Type="http://schemas.openxmlformats.org/officeDocument/2006/relationships/hyperlink" Target="mailto:leigh.ball@illinois.gov" TargetMode="External"/><Relationship Id="rId5" Type="http://schemas.openxmlformats.org/officeDocument/2006/relationships/hyperlink" Target="mailto:lsundberg@sandburg.edu" TargetMode="External"/><Relationship Id="rId10" Type="http://schemas.openxmlformats.org/officeDocument/2006/relationships/hyperlink" Target="mailto:melody.creighton@illinois.gov" TargetMode="External"/><Relationship Id="rId4" Type="http://schemas.openxmlformats.org/officeDocument/2006/relationships/hyperlink" Target="mailto:mfoster@jwcc.edu" TargetMode="External"/><Relationship Id="rId9" Type="http://schemas.openxmlformats.org/officeDocument/2006/relationships/hyperlink" Target="mailto:kimberly.thierry@illinois.gov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ryan.flannery@illinois.gov" TargetMode="External"/><Relationship Id="rId13" Type="http://schemas.openxmlformats.org/officeDocument/2006/relationships/hyperlink" Target="mailto:diana.huff@illinois.gov" TargetMode="External"/><Relationship Id="rId18" Type="http://schemas.openxmlformats.org/officeDocument/2006/relationships/hyperlink" Target="mailto:pwilkins@nationalable.org" TargetMode="External"/><Relationship Id="rId3" Type="http://schemas.openxmlformats.org/officeDocument/2006/relationships/hyperlink" Target="mailto:dwhite@mccainc.org" TargetMode="External"/><Relationship Id="rId7" Type="http://schemas.openxmlformats.org/officeDocument/2006/relationships/hyperlink" Target="mailto:lwhite@icc.edu" TargetMode="External"/><Relationship Id="rId12" Type="http://schemas.openxmlformats.org/officeDocument/2006/relationships/hyperlink" Target="mailto:aletha.alexander@illinois.gov" TargetMode="External"/><Relationship Id="rId17" Type="http://schemas.openxmlformats.org/officeDocument/2006/relationships/hyperlink" Target="mailto:sharon.canty@illinois.gov" TargetMode="External"/><Relationship Id="rId2" Type="http://schemas.openxmlformats.org/officeDocument/2006/relationships/hyperlink" Target="mailto:cbergstrand@tazwoodcs.org" TargetMode="External"/><Relationship Id="rId16" Type="http://schemas.openxmlformats.org/officeDocument/2006/relationships/hyperlink" Target="mailto:vicki.egli@illinois.gov" TargetMode="External"/><Relationship Id="rId1" Type="http://schemas.openxmlformats.org/officeDocument/2006/relationships/hyperlink" Target="mailto:mabragg@pcceo.org" TargetMode="External"/><Relationship Id="rId6" Type="http://schemas.openxmlformats.org/officeDocument/2006/relationships/hyperlink" Target="mailto:ksutton@icc.edu" TargetMode="External"/><Relationship Id="rId11" Type="http://schemas.openxmlformats.org/officeDocument/2006/relationships/hyperlink" Target="mailto:tlawrence@tcochelps.org" TargetMode="External"/><Relationship Id="rId5" Type="http://schemas.openxmlformats.org/officeDocument/2006/relationships/hyperlink" Target="mailto:smartin@careerlink16.com" TargetMode="External"/><Relationship Id="rId15" Type="http://schemas.openxmlformats.org/officeDocument/2006/relationships/hyperlink" Target="mailto:Sherry.Laible-White@illinois.gov" TargetMode="External"/><Relationship Id="rId10" Type="http://schemas.openxmlformats.org/officeDocument/2006/relationships/hyperlink" Target="mailto:mrivera@illinoismigrant.org" TargetMode="External"/><Relationship Id="rId19" Type="http://schemas.openxmlformats.org/officeDocument/2006/relationships/printerSettings" Target="../printerSettings/printerSettings13.bin"/><Relationship Id="rId4" Type="http://schemas.openxmlformats.org/officeDocument/2006/relationships/hyperlink" Target="mailto:arumler-gomez@capcil.org" TargetMode="External"/><Relationship Id="rId9" Type="http://schemas.openxmlformats.org/officeDocument/2006/relationships/hyperlink" Target="mailto:mphelan@illinoismigrant.org" TargetMode="External"/><Relationship Id="rId14" Type="http://schemas.openxmlformats.org/officeDocument/2006/relationships/hyperlink" Target="mailto:dorian.riley@illinois.gov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aletha.alexander@illinois.gov" TargetMode="External"/><Relationship Id="rId3" Type="http://schemas.openxmlformats.org/officeDocument/2006/relationships/hyperlink" Target="mailto:arumler-gomez@capcil.org" TargetMode="External"/><Relationship Id="rId7" Type="http://schemas.openxmlformats.org/officeDocument/2006/relationships/hyperlink" Target="mailto:pbelcher@illinoismigrant.org" TargetMode="External"/><Relationship Id="rId2" Type="http://schemas.openxmlformats.org/officeDocument/2006/relationships/hyperlink" Target="mailto:aburns@comaction.org" TargetMode="External"/><Relationship Id="rId1" Type="http://schemas.openxmlformats.org/officeDocument/2006/relationships/hyperlink" Target="mailto:dsulamoyo@ccrpc.org" TargetMode="External"/><Relationship Id="rId6" Type="http://schemas.openxmlformats.org/officeDocument/2006/relationships/hyperlink" Target="mailto:mrivera@illinoismigrant.org" TargetMode="External"/><Relationship Id="rId5" Type="http://schemas.openxmlformats.org/officeDocument/2006/relationships/hyperlink" Target="mailto:ryan.flannery@illinois.gov" TargetMode="External"/><Relationship Id="rId10" Type="http://schemas.openxmlformats.org/officeDocument/2006/relationships/printerSettings" Target="../printerSettings/printerSettings14.bin"/><Relationship Id="rId4" Type="http://schemas.openxmlformats.org/officeDocument/2006/relationships/hyperlink" Target="mailto:lbenson@ccrpc.org" TargetMode="External"/><Relationship Id="rId9" Type="http://schemas.openxmlformats.org/officeDocument/2006/relationships/hyperlink" Target="mailto:pwilkins@nationalable.org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ryan.flannery@illinois.gov" TargetMode="External"/><Relationship Id="rId7" Type="http://schemas.openxmlformats.org/officeDocument/2006/relationships/printerSettings" Target="../printerSettings/printerSettings15.bin"/><Relationship Id="rId2" Type="http://schemas.openxmlformats.org/officeDocument/2006/relationships/hyperlink" Target="mailto:jjett@dacc.edu" TargetMode="External"/><Relationship Id="rId1" Type="http://schemas.openxmlformats.org/officeDocument/2006/relationships/hyperlink" Target="mailto:aburns@comaction.org" TargetMode="External"/><Relationship Id="rId6" Type="http://schemas.openxmlformats.org/officeDocument/2006/relationships/hyperlink" Target="mailto:pwilkins@nationalable.org" TargetMode="External"/><Relationship Id="rId5" Type="http://schemas.openxmlformats.org/officeDocument/2006/relationships/hyperlink" Target="mailto:Peggie.bott@illinois.gov" TargetMode="External"/><Relationship Id="rId4" Type="http://schemas.openxmlformats.org/officeDocument/2006/relationships/hyperlink" Target="mailto:becky.robinson@illinois.gov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pwilkins@nationalable.org" TargetMode="External"/><Relationship Id="rId3" Type="http://schemas.openxmlformats.org/officeDocument/2006/relationships/hyperlink" Target="mailto:kallen@mdwis.org" TargetMode="External"/><Relationship Id="rId7" Type="http://schemas.openxmlformats.org/officeDocument/2006/relationships/hyperlink" Target="mailto:terry.rice@illinois.gov" TargetMode="External"/><Relationship Id="rId2" Type="http://schemas.openxmlformats.org/officeDocument/2006/relationships/hyperlink" Target="mailto:arumler-gomez@capcil.org" TargetMode="External"/><Relationship Id="rId1" Type="http://schemas.openxmlformats.org/officeDocument/2006/relationships/hyperlink" Target="mailto:vbean@dmcoc.org" TargetMode="External"/><Relationship Id="rId6" Type="http://schemas.openxmlformats.org/officeDocument/2006/relationships/hyperlink" Target="mailto:adam.flack@illinois.gov" TargetMode="External"/><Relationship Id="rId5" Type="http://schemas.openxmlformats.org/officeDocument/2006/relationships/hyperlink" Target="mailto:jody.wanless@illinois.gov" TargetMode="External"/><Relationship Id="rId4" Type="http://schemas.openxmlformats.org/officeDocument/2006/relationships/hyperlink" Target="mailto:rkerr@richland.edu" TargetMode="External"/><Relationship Id="rId9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holly.cunningham@illinois.gov" TargetMode="External"/><Relationship Id="rId3" Type="http://schemas.openxmlformats.org/officeDocument/2006/relationships/hyperlink" Target="mailto:pwhite@cefseoc.org" TargetMode="External"/><Relationship Id="rId7" Type="http://schemas.openxmlformats.org/officeDocument/2006/relationships/hyperlink" Target="mailto:jody.wanless@illinois.gov" TargetMode="External"/><Relationship Id="rId2" Type="http://schemas.openxmlformats.org/officeDocument/2006/relationships/hyperlink" Target="mailto:arumler-gomez@capcil.org" TargetMode="External"/><Relationship Id="rId1" Type="http://schemas.openxmlformats.org/officeDocument/2006/relationships/hyperlink" Target="mailto:shard@co.sangamon.il.us" TargetMode="External"/><Relationship Id="rId6" Type="http://schemas.openxmlformats.org/officeDocument/2006/relationships/hyperlink" Target="mailto:wendy.howerter@llcc.edu" TargetMode="External"/><Relationship Id="rId11" Type="http://schemas.openxmlformats.org/officeDocument/2006/relationships/printerSettings" Target="../printerSettings/printerSettings17.bin"/><Relationship Id="rId5" Type="http://schemas.openxmlformats.org/officeDocument/2006/relationships/hyperlink" Target="mailto:sgraham@worknet20.org" TargetMode="External"/><Relationship Id="rId10" Type="http://schemas.openxmlformats.org/officeDocument/2006/relationships/hyperlink" Target="mailto:pwilkins@nationalable.org" TargetMode="External"/><Relationship Id="rId4" Type="http://schemas.openxmlformats.org/officeDocument/2006/relationships/hyperlink" Target="mailto:ddouglas@morganicounty-il.com" TargetMode="External"/><Relationship Id="rId9" Type="http://schemas.openxmlformats.org/officeDocument/2006/relationships/hyperlink" Target="mailto:debra.tinsley@illinois.gov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jody.wanless@illinois.gov" TargetMode="External"/><Relationship Id="rId3" Type="http://schemas.openxmlformats.org/officeDocument/2006/relationships/hyperlink" Target="mailto:ddouglas@morgancounty-il.com" TargetMode="External"/><Relationship Id="rId7" Type="http://schemas.openxmlformats.org/officeDocument/2006/relationships/hyperlink" Target="mailto:jfleming@lc.edu" TargetMode="External"/><Relationship Id="rId12" Type="http://schemas.openxmlformats.org/officeDocument/2006/relationships/printerSettings" Target="../printerSettings/printerSettings18.bin"/><Relationship Id="rId2" Type="http://schemas.openxmlformats.org/officeDocument/2006/relationships/hyperlink" Target="mailto:pwhite@cefseoc.org" TargetMode="External"/><Relationship Id="rId1" Type="http://schemas.openxmlformats.org/officeDocument/2006/relationships/hyperlink" Target="mailto:tkreipe@ilvalley-edc.org" TargetMode="External"/><Relationship Id="rId6" Type="http://schemas.openxmlformats.org/officeDocument/2006/relationships/hyperlink" Target="mailto:wendy.howerter@llcc.edu" TargetMode="External"/><Relationship Id="rId11" Type="http://schemas.openxmlformats.org/officeDocument/2006/relationships/hyperlink" Target="mailto:pwilkins@nationalable.org" TargetMode="External"/><Relationship Id="rId5" Type="http://schemas.openxmlformats.org/officeDocument/2006/relationships/hyperlink" Target="mailto:Jlane@lc.edu" TargetMode="External"/><Relationship Id="rId10" Type="http://schemas.openxmlformats.org/officeDocument/2006/relationships/hyperlink" Target="mailto:pamela.j.wilson@illinois.gov" TargetMode="External"/><Relationship Id="rId4" Type="http://schemas.openxmlformats.org/officeDocument/2006/relationships/hyperlink" Target="mailto:michael.sherer@west-central.org" TargetMode="External"/><Relationship Id="rId9" Type="http://schemas.openxmlformats.org/officeDocument/2006/relationships/hyperlink" Target="mailto:timothy.preston@illinois.gov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Bill.gagen@swic.edu" TargetMode="External"/><Relationship Id="rId3" Type="http://schemas.openxmlformats.org/officeDocument/2006/relationships/hyperlink" Target="mailto:sue.castleman@bcmw-il.org" TargetMode="External"/><Relationship Id="rId7" Type="http://schemas.openxmlformats.org/officeDocument/2006/relationships/hyperlink" Target="mailto:jfleming@lc.edu" TargetMode="External"/><Relationship Id="rId2" Type="http://schemas.openxmlformats.org/officeDocument/2006/relationships/hyperlink" Target="mailto:fomiles@co.madison.il.us" TargetMode="External"/><Relationship Id="rId1" Type="http://schemas.openxmlformats.org/officeDocument/2006/relationships/hyperlink" Target="mailto:jillian.vanzandt@illinois.gov" TargetMode="External"/><Relationship Id="rId6" Type="http://schemas.openxmlformats.org/officeDocument/2006/relationships/hyperlink" Target="mailto:Kevin.schmidt@illinois.gov" TargetMode="External"/><Relationship Id="rId11" Type="http://schemas.openxmlformats.org/officeDocument/2006/relationships/printerSettings" Target="../printerSettings/printerSettings19.bin"/><Relationship Id="rId5" Type="http://schemas.openxmlformats.org/officeDocument/2006/relationships/hyperlink" Target="mailto:vharris@lc.edu" TargetMode="External"/><Relationship Id="rId10" Type="http://schemas.openxmlformats.org/officeDocument/2006/relationships/hyperlink" Target="mailto:pwilkins@nationalable.org" TargetMode="External"/><Relationship Id="rId4" Type="http://schemas.openxmlformats.org/officeDocument/2006/relationships/hyperlink" Target="mailto:awfuhrmann@co.madison.il.us" TargetMode="External"/><Relationship Id="rId9" Type="http://schemas.openxmlformats.org/officeDocument/2006/relationships/hyperlink" Target="mailto:dionne.jackson@illinois.gov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jhull17327@lakelandcollege.edu" TargetMode="External"/><Relationship Id="rId3" Type="http://schemas.openxmlformats.org/officeDocument/2006/relationships/hyperlink" Target="mailto:marshar@erbainc.org" TargetMode="External"/><Relationship Id="rId7" Type="http://schemas.openxmlformats.org/officeDocument/2006/relationships/hyperlink" Target="tel:234-5225" TargetMode="External"/><Relationship Id="rId12" Type="http://schemas.openxmlformats.org/officeDocument/2006/relationships/printerSettings" Target="../printerSettings/printerSettings20.bin"/><Relationship Id="rId2" Type="http://schemas.openxmlformats.org/officeDocument/2006/relationships/hyperlink" Target="mailto:kbushur@cefseoc.org" TargetMode="External"/><Relationship Id="rId1" Type="http://schemas.openxmlformats.org/officeDocument/2006/relationships/hyperlink" Target="mailto:jillian.vanzandt@illinois.gov" TargetMode="External"/><Relationship Id="rId6" Type="http://schemas.openxmlformats.org/officeDocument/2006/relationships/hyperlink" Target="mailto:kswinson@iecc.edu" TargetMode="External"/><Relationship Id="rId11" Type="http://schemas.openxmlformats.org/officeDocument/2006/relationships/hyperlink" Target="mailto:pwilkins@nationalable.org" TargetMode="External"/><Relationship Id="rId5" Type="http://schemas.openxmlformats.org/officeDocument/2006/relationships/hyperlink" Target="mailto:ljennings@cefseoc.org" TargetMode="External"/><Relationship Id="rId10" Type="http://schemas.openxmlformats.org/officeDocument/2006/relationships/hyperlink" Target="mailto:Connie.Waldrop@illinois.gov" TargetMode="External"/><Relationship Id="rId4" Type="http://schemas.openxmlformats.org/officeDocument/2006/relationships/hyperlink" Target="mailto:sue.castleman@bcmw-il.org" TargetMode="External"/><Relationship Id="rId9" Type="http://schemas.openxmlformats.org/officeDocument/2006/relationships/hyperlink" Target="mailto:van.leeds@illinois.gov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Bill.gagen@swic.edu" TargetMode="External"/><Relationship Id="rId13" Type="http://schemas.openxmlformats.org/officeDocument/2006/relationships/printerSettings" Target="../printerSettings/printerSettings21.bin"/><Relationship Id="rId3" Type="http://schemas.openxmlformats.org/officeDocument/2006/relationships/hyperlink" Target="mailto:sue.castleman@bcmw-il.org" TargetMode="External"/><Relationship Id="rId7" Type="http://schemas.openxmlformats.org/officeDocument/2006/relationships/hyperlink" Target="mailto:gevans@kaskaskia.edu" TargetMode="External"/><Relationship Id="rId12" Type="http://schemas.openxmlformats.org/officeDocument/2006/relationships/hyperlink" Target="mailto:pwilkins@nationalable.org" TargetMode="External"/><Relationship Id="rId2" Type="http://schemas.openxmlformats.org/officeDocument/2006/relationships/hyperlink" Target="mailto:tbeach@co.st-clair.il.us" TargetMode="External"/><Relationship Id="rId1" Type="http://schemas.openxmlformats.org/officeDocument/2006/relationships/hyperlink" Target="mailto:jillian.vanzandt@illinois.gov" TargetMode="External"/><Relationship Id="rId6" Type="http://schemas.openxmlformats.org/officeDocument/2006/relationships/hyperlink" Target="mailto:lisa.atkins@swic.edu" TargetMode="External"/><Relationship Id="rId11" Type="http://schemas.openxmlformats.org/officeDocument/2006/relationships/hyperlink" Target="mailto:angela.hubbard@illinois.gov" TargetMode="External"/><Relationship Id="rId5" Type="http://schemas.openxmlformats.org/officeDocument/2006/relationships/hyperlink" Target="mailto:rstubblefield@co.st-clair.il.us" TargetMode="External"/><Relationship Id="rId10" Type="http://schemas.openxmlformats.org/officeDocument/2006/relationships/hyperlink" Target="mailto:susan.chapman-schultz@illinois.gov" TargetMode="External"/><Relationship Id="rId4" Type="http://schemas.openxmlformats.org/officeDocument/2006/relationships/hyperlink" Target="mailto:execdir@weeoc.org" TargetMode="External"/><Relationship Id="rId9" Type="http://schemas.openxmlformats.org/officeDocument/2006/relationships/hyperlink" Target="mailto:Bill.gagen@swic.edu.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angela.imhoff@illinois.gov" TargetMode="External"/><Relationship Id="rId3" Type="http://schemas.openxmlformats.org/officeDocument/2006/relationships/hyperlink" Target="mailto:execdir@weeoc.org" TargetMode="External"/><Relationship Id="rId7" Type="http://schemas.openxmlformats.org/officeDocument/2006/relationships/hyperlink" Target="mailto:joan.jablonski@illinois.gov" TargetMode="External"/><Relationship Id="rId2" Type="http://schemas.openxmlformats.org/officeDocument/2006/relationships/hyperlink" Target="mailto:debra.jackanicz@crosswalkcaa.com" TargetMode="External"/><Relationship Id="rId1" Type="http://schemas.openxmlformats.org/officeDocument/2006/relationships/hyperlink" Target="mailto:jillian.vanzandt@illinois.gov" TargetMode="External"/><Relationship Id="rId6" Type="http://schemas.openxmlformats.org/officeDocument/2006/relationships/hyperlink" Target="mailto:melaniepecord@jalc.edu" TargetMode="External"/><Relationship Id="rId5" Type="http://schemas.openxmlformats.org/officeDocument/2006/relationships/hyperlink" Target="mailto:ragland@rlc.edu" TargetMode="External"/><Relationship Id="rId10" Type="http://schemas.openxmlformats.org/officeDocument/2006/relationships/printerSettings" Target="../printerSettings/printerSettings22.bin"/><Relationship Id="rId4" Type="http://schemas.openxmlformats.org/officeDocument/2006/relationships/hyperlink" Target="mailto:kathylively@mantracon.org" TargetMode="External"/><Relationship Id="rId9" Type="http://schemas.openxmlformats.org/officeDocument/2006/relationships/hyperlink" Target="mailto:lmcintosh@mersgoodwill.org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vickie.mayfield@illinois.gov" TargetMode="External"/><Relationship Id="rId3" Type="http://schemas.openxmlformats.org/officeDocument/2006/relationships/hyperlink" Target="mailto:denna.w@shawneedevelopment.org" TargetMode="External"/><Relationship Id="rId7" Type="http://schemas.openxmlformats.org/officeDocument/2006/relationships/hyperlink" Target="mailto:lhicks@wadi-inc.com" TargetMode="External"/><Relationship Id="rId2" Type="http://schemas.openxmlformats.org/officeDocument/2006/relationships/hyperlink" Target="mailto:sdcinc@shawneedevelopment.org" TargetMode="External"/><Relationship Id="rId1" Type="http://schemas.openxmlformats.org/officeDocument/2006/relationships/hyperlink" Target="mailto:jillian.vanzandt@illinois.gov" TargetMode="External"/><Relationship Id="rId6" Type="http://schemas.openxmlformats.org/officeDocument/2006/relationships/hyperlink" Target="mailto:heatherca@shawneecc.edu" TargetMode="External"/><Relationship Id="rId11" Type="http://schemas.openxmlformats.org/officeDocument/2006/relationships/printerSettings" Target="../printerSettings/printerSettings23.bin"/><Relationship Id="rId5" Type="http://schemas.openxmlformats.org/officeDocument/2006/relationships/hyperlink" Target="mailto:kswinson@iecc.edu" TargetMode="External"/><Relationship Id="rId10" Type="http://schemas.openxmlformats.org/officeDocument/2006/relationships/hyperlink" Target="mailto:Denna.w@shawneedevelopment.org" TargetMode="External"/><Relationship Id="rId4" Type="http://schemas.openxmlformats.org/officeDocument/2006/relationships/hyperlink" Target="mailto:lori.cox@sic.edu" TargetMode="External"/><Relationship Id="rId9" Type="http://schemas.openxmlformats.org/officeDocument/2006/relationships/hyperlink" Target="mailto:trina.warren@illinoi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zoomScale="85" zoomScaleNormal="85" workbookViewId="0">
      <pane xSplit="2" ySplit="5" topLeftCell="E11" activePane="bottomRight" state="frozen"/>
      <selection pane="topRight" activeCell="C1" sqref="C1"/>
      <selection pane="bottomLeft" activeCell="A5" sqref="A5"/>
      <selection pane="bottomRight" activeCell="G25" sqref="G25"/>
    </sheetView>
  </sheetViews>
  <sheetFormatPr defaultRowHeight="14.4" x14ac:dyDescent="0.3"/>
  <cols>
    <col min="1" max="1" width="9.5546875" customWidth="1"/>
    <col min="2" max="2" width="37.6640625" style="2" customWidth="1"/>
    <col min="3" max="12" width="25.6640625" customWidth="1"/>
    <col min="13" max="13" width="25.6640625" style="2" customWidth="1"/>
  </cols>
  <sheetData>
    <row r="1" spans="1:13" x14ac:dyDescent="0.3">
      <c r="A1" s="110" t="s">
        <v>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3">
      <c r="A2" s="111" t="s">
        <v>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</row>
    <row r="3" spans="1:13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</row>
    <row r="4" spans="1:13" x14ac:dyDescent="0.3">
      <c r="A4" s="108" t="s">
        <v>3</v>
      </c>
      <c r="B4" s="108" t="s">
        <v>2</v>
      </c>
      <c r="C4" s="109" t="s">
        <v>26</v>
      </c>
      <c r="D4" s="109"/>
      <c r="E4" s="109"/>
      <c r="F4" s="109"/>
      <c r="G4" s="109"/>
      <c r="H4" s="109"/>
      <c r="I4" s="109"/>
      <c r="J4" s="109"/>
      <c r="K4" s="109"/>
      <c r="L4" s="109"/>
      <c r="M4" s="109"/>
    </row>
    <row r="5" spans="1:13" s="1" customFormat="1" ht="115.2" x14ac:dyDescent="0.3">
      <c r="A5" s="108"/>
      <c r="B5" s="108"/>
      <c r="C5" s="13" t="s">
        <v>198</v>
      </c>
      <c r="D5" s="13" t="s">
        <v>88</v>
      </c>
      <c r="E5" s="13" t="s">
        <v>89</v>
      </c>
      <c r="F5" s="13" t="s">
        <v>204</v>
      </c>
      <c r="G5" s="13" t="s">
        <v>205</v>
      </c>
      <c r="H5" s="13" t="s">
        <v>199</v>
      </c>
      <c r="I5" s="13" t="s">
        <v>200</v>
      </c>
      <c r="J5" s="13" t="s">
        <v>201</v>
      </c>
      <c r="K5" s="13" t="s">
        <v>202</v>
      </c>
      <c r="L5" s="13" t="s">
        <v>203</v>
      </c>
      <c r="M5" s="14"/>
    </row>
    <row r="6" spans="1:13" ht="28.8" x14ac:dyDescent="0.3">
      <c r="A6" s="15">
        <v>1</v>
      </c>
      <c r="B6" s="16" t="s">
        <v>4</v>
      </c>
      <c r="C6" s="16" t="s">
        <v>246</v>
      </c>
      <c r="D6" s="16" t="s">
        <v>262</v>
      </c>
      <c r="E6" s="16" t="s">
        <v>46</v>
      </c>
      <c r="F6" s="16" t="s">
        <v>61</v>
      </c>
      <c r="G6" s="16" t="s">
        <v>275</v>
      </c>
      <c r="H6" s="16"/>
      <c r="I6" s="16" t="s">
        <v>181</v>
      </c>
      <c r="J6" s="16" t="s">
        <v>52</v>
      </c>
      <c r="K6" s="16"/>
      <c r="L6" s="17"/>
      <c r="M6" s="18"/>
    </row>
    <row r="7" spans="1:13" ht="72" x14ac:dyDescent="0.3">
      <c r="A7" s="19">
        <v>2</v>
      </c>
      <c r="B7" s="17" t="s">
        <v>5</v>
      </c>
      <c r="C7" s="16" t="s">
        <v>246</v>
      </c>
      <c r="D7" s="17" t="s">
        <v>27</v>
      </c>
      <c r="E7" s="17" t="s">
        <v>46</v>
      </c>
      <c r="F7" s="17" t="s">
        <v>62</v>
      </c>
      <c r="G7" s="17" t="s">
        <v>276</v>
      </c>
      <c r="H7" s="17"/>
      <c r="I7" s="17" t="s">
        <v>182</v>
      </c>
      <c r="J7" s="17" t="s">
        <v>52</v>
      </c>
      <c r="K7" s="17"/>
      <c r="L7" s="17" t="s">
        <v>153</v>
      </c>
      <c r="M7" s="18"/>
    </row>
    <row r="8" spans="1:13" ht="72" x14ac:dyDescent="0.3">
      <c r="A8" s="19">
        <v>3</v>
      </c>
      <c r="B8" s="17" t="s">
        <v>6</v>
      </c>
      <c r="C8" s="16" t="s">
        <v>246</v>
      </c>
      <c r="D8" s="17" t="s">
        <v>28</v>
      </c>
      <c r="E8" s="17" t="s">
        <v>46</v>
      </c>
      <c r="F8" s="17" t="s">
        <v>63</v>
      </c>
      <c r="G8" s="17" t="s">
        <v>277</v>
      </c>
      <c r="H8" s="17"/>
      <c r="I8" s="17" t="s">
        <v>183</v>
      </c>
      <c r="J8" s="17" t="s">
        <v>53</v>
      </c>
      <c r="K8" s="17"/>
      <c r="L8" s="17" t="s">
        <v>153</v>
      </c>
      <c r="M8" s="18"/>
    </row>
    <row r="9" spans="1:13" ht="129.6" x14ac:dyDescent="0.3">
      <c r="A9" s="19">
        <v>4</v>
      </c>
      <c r="B9" s="17" t="s">
        <v>7</v>
      </c>
      <c r="C9" s="16" t="s">
        <v>246</v>
      </c>
      <c r="D9" s="17" t="s">
        <v>29</v>
      </c>
      <c r="E9" s="17" t="s">
        <v>47</v>
      </c>
      <c r="F9" s="17" t="s">
        <v>64</v>
      </c>
      <c r="G9" s="17" t="s">
        <v>278</v>
      </c>
      <c r="H9" s="17"/>
      <c r="I9" s="17" t="s">
        <v>184</v>
      </c>
      <c r="J9" s="17" t="s">
        <v>54</v>
      </c>
      <c r="K9" s="17"/>
      <c r="L9" s="17" t="s">
        <v>257</v>
      </c>
      <c r="M9" s="18"/>
    </row>
    <row r="10" spans="1:13" ht="144" x14ac:dyDescent="0.3">
      <c r="A10" s="19">
        <v>5</v>
      </c>
      <c r="B10" s="17" t="s">
        <v>8</v>
      </c>
      <c r="C10" s="16" t="s">
        <v>246</v>
      </c>
      <c r="D10" s="17" t="s">
        <v>30</v>
      </c>
      <c r="E10" s="17" t="s">
        <v>46</v>
      </c>
      <c r="F10" s="17" t="s">
        <v>65</v>
      </c>
      <c r="G10" s="17" t="s">
        <v>279</v>
      </c>
      <c r="H10" s="17"/>
      <c r="I10" s="17" t="s">
        <v>185</v>
      </c>
      <c r="J10" s="17" t="s">
        <v>241</v>
      </c>
      <c r="K10" s="17"/>
      <c r="L10" s="17"/>
      <c r="M10" s="18"/>
    </row>
    <row r="11" spans="1:13" ht="43.2" x14ac:dyDescent="0.3">
      <c r="A11" s="19">
        <v>6</v>
      </c>
      <c r="B11" s="17" t="s">
        <v>9</v>
      </c>
      <c r="C11" s="16" t="s">
        <v>246</v>
      </c>
      <c r="D11" s="17" t="s">
        <v>31</v>
      </c>
      <c r="E11" s="17" t="s">
        <v>46</v>
      </c>
      <c r="F11" s="17" t="s">
        <v>66</v>
      </c>
      <c r="G11" s="17" t="s">
        <v>280</v>
      </c>
      <c r="H11" s="17"/>
      <c r="I11" s="17" t="s">
        <v>186</v>
      </c>
      <c r="J11" s="17" t="s">
        <v>240</v>
      </c>
      <c r="K11" s="17"/>
      <c r="L11" s="17"/>
      <c r="M11" s="18"/>
    </row>
    <row r="12" spans="1:13" ht="86.4" x14ac:dyDescent="0.3">
      <c r="A12" s="19">
        <v>7</v>
      </c>
      <c r="B12" s="17" t="s">
        <v>10</v>
      </c>
      <c r="C12" s="16" t="s">
        <v>246</v>
      </c>
      <c r="D12" s="17" t="s">
        <v>32</v>
      </c>
      <c r="E12" s="17" t="s">
        <v>48</v>
      </c>
      <c r="F12" s="17" t="s">
        <v>32</v>
      </c>
      <c r="G12" s="17" t="s">
        <v>281</v>
      </c>
      <c r="H12" s="17"/>
      <c r="I12" s="17" t="s">
        <v>166</v>
      </c>
      <c r="J12" s="17" t="s">
        <v>242</v>
      </c>
      <c r="K12" s="17"/>
      <c r="L12" s="17"/>
      <c r="M12" s="18"/>
    </row>
    <row r="13" spans="1:13" ht="43.2" x14ac:dyDescent="0.3">
      <c r="A13" s="19">
        <v>10</v>
      </c>
      <c r="B13" s="17" t="s">
        <v>11</v>
      </c>
      <c r="C13" s="16" t="s">
        <v>246</v>
      </c>
      <c r="D13" s="17" t="s">
        <v>33</v>
      </c>
      <c r="E13" s="17" t="s">
        <v>49</v>
      </c>
      <c r="F13" s="17" t="s">
        <v>67</v>
      </c>
      <c r="G13" s="17" t="s">
        <v>282</v>
      </c>
      <c r="H13" s="17"/>
      <c r="I13" s="17" t="s">
        <v>187</v>
      </c>
      <c r="J13" s="17" t="s">
        <v>240</v>
      </c>
      <c r="K13" s="17"/>
      <c r="L13" s="17"/>
      <c r="M13" s="18"/>
    </row>
    <row r="14" spans="1:13" ht="57.6" x14ac:dyDescent="0.3">
      <c r="A14" s="19">
        <v>11</v>
      </c>
      <c r="B14" s="17" t="s">
        <v>12</v>
      </c>
      <c r="C14" s="16" t="s">
        <v>246</v>
      </c>
      <c r="D14" s="17" t="s">
        <v>32</v>
      </c>
      <c r="E14" s="17" t="s">
        <v>49</v>
      </c>
      <c r="F14" s="17" t="s">
        <v>68</v>
      </c>
      <c r="G14" s="17" t="s">
        <v>283</v>
      </c>
      <c r="H14" s="20"/>
      <c r="I14" s="21"/>
      <c r="J14" s="17" t="s">
        <v>52</v>
      </c>
      <c r="K14" s="17"/>
      <c r="L14" s="17"/>
      <c r="M14" s="18"/>
    </row>
    <row r="15" spans="1:13" ht="72" x14ac:dyDescent="0.3">
      <c r="A15" s="19">
        <v>13</v>
      </c>
      <c r="B15" s="17" t="s">
        <v>13</v>
      </c>
      <c r="C15" s="16" t="s">
        <v>246</v>
      </c>
      <c r="D15" s="17" t="s">
        <v>34</v>
      </c>
      <c r="E15" s="17" t="s">
        <v>47</v>
      </c>
      <c r="F15" s="17" t="s">
        <v>69</v>
      </c>
      <c r="G15" s="17" t="s">
        <v>284</v>
      </c>
      <c r="H15" s="17"/>
      <c r="I15" s="17" t="s">
        <v>188</v>
      </c>
      <c r="J15" s="17" t="s">
        <v>52</v>
      </c>
      <c r="K15" s="17"/>
      <c r="L15" s="17" t="s">
        <v>257</v>
      </c>
      <c r="M15" s="18"/>
    </row>
    <row r="16" spans="1:13" ht="100.8" x14ac:dyDescent="0.3">
      <c r="A16" s="19">
        <v>14</v>
      </c>
      <c r="B16" s="17" t="s">
        <v>14</v>
      </c>
      <c r="C16" s="16" t="s">
        <v>246</v>
      </c>
      <c r="D16" s="17" t="s">
        <v>35</v>
      </c>
      <c r="E16" s="17" t="s">
        <v>50</v>
      </c>
      <c r="F16" s="17" t="s">
        <v>70</v>
      </c>
      <c r="G16" s="17" t="s">
        <v>285</v>
      </c>
      <c r="H16" s="17"/>
      <c r="I16" s="17" t="s">
        <v>189</v>
      </c>
      <c r="J16" s="17" t="s">
        <v>55</v>
      </c>
      <c r="K16" s="17"/>
      <c r="L16" s="17"/>
      <c r="M16" s="18"/>
    </row>
    <row r="17" spans="1:13" ht="129.6" x14ac:dyDescent="0.3">
      <c r="A17" s="19">
        <v>15</v>
      </c>
      <c r="B17" s="17" t="s">
        <v>15</v>
      </c>
      <c r="C17" s="16" t="s">
        <v>246</v>
      </c>
      <c r="D17" s="17" t="s">
        <v>36</v>
      </c>
      <c r="E17" s="17" t="s">
        <v>47</v>
      </c>
      <c r="F17" s="17" t="s">
        <v>71</v>
      </c>
      <c r="G17" s="17" t="s">
        <v>286</v>
      </c>
      <c r="H17" s="17"/>
      <c r="I17" s="17" t="s">
        <v>167</v>
      </c>
      <c r="J17" s="22" t="s">
        <v>84</v>
      </c>
      <c r="K17" s="17"/>
      <c r="L17" s="17" t="s">
        <v>155</v>
      </c>
      <c r="M17" s="18"/>
    </row>
    <row r="18" spans="1:13" ht="72" x14ac:dyDescent="0.3">
      <c r="A18" s="19">
        <v>17</v>
      </c>
      <c r="B18" s="17" t="s">
        <v>16</v>
      </c>
      <c r="C18" s="16" t="s">
        <v>246</v>
      </c>
      <c r="D18" s="17" t="s">
        <v>37</v>
      </c>
      <c r="E18" s="17" t="s">
        <v>50</v>
      </c>
      <c r="F18" s="17" t="s">
        <v>72</v>
      </c>
      <c r="G18" s="17" t="s">
        <v>287</v>
      </c>
      <c r="H18" s="17"/>
      <c r="I18" s="17" t="s">
        <v>190</v>
      </c>
      <c r="J18" s="17" t="s">
        <v>55</v>
      </c>
      <c r="K18" s="17"/>
      <c r="L18" s="17" t="s">
        <v>156</v>
      </c>
      <c r="M18" s="18"/>
    </row>
    <row r="19" spans="1:13" ht="57.6" x14ac:dyDescent="0.3">
      <c r="A19" s="19">
        <v>18</v>
      </c>
      <c r="B19" s="17" t="s">
        <v>17</v>
      </c>
      <c r="C19" s="16" t="s">
        <v>246</v>
      </c>
      <c r="D19" s="17" t="s">
        <v>38</v>
      </c>
      <c r="E19" s="17" t="s">
        <v>50</v>
      </c>
      <c r="F19" s="17" t="s">
        <v>72</v>
      </c>
      <c r="G19" s="17" t="s">
        <v>288</v>
      </c>
      <c r="H19" s="17"/>
      <c r="I19" s="17" t="s">
        <v>191</v>
      </c>
      <c r="J19" s="17" t="s">
        <v>55</v>
      </c>
      <c r="K19" s="17"/>
      <c r="L19" s="17"/>
      <c r="M19" s="18"/>
    </row>
    <row r="20" spans="1:13" ht="72" x14ac:dyDescent="0.3">
      <c r="A20" s="19">
        <v>19</v>
      </c>
      <c r="B20" s="17" t="s">
        <v>18</v>
      </c>
      <c r="C20" s="16" t="s">
        <v>246</v>
      </c>
      <c r="D20" s="17" t="s">
        <v>39</v>
      </c>
      <c r="E20" s="17" t="s">
        <v>50</v>
      </c>
      <c r="F20" s="17" t="s">
        <v>73</v>
      </c>
      <c r="G20" s="17" t="s">
        <v>289</v>
      </c>
      <c r="H20" s="17"/>
      <c r="I20" s="17" t="s">
        <v>168</v>
      </c>
      <c r="J20" s="17" t="s">
        <v>55</v>
      </c>
      <c r="K20" s="17"/>
      <c r="L20" s="17"/>
      <c r="M20" s="18"/>
    </row>
    <row r="21" spans="1:13" ht="86.4" x14ac:dyDescent="0.3">
      <c r="A21" s="19">
        <v>20</v>
      </c>
      <c r="B21" s="17" t="s">
        <v>19</v>
      </c>
      <c r="C21" s="16" t="s">
        <v>246</v>
      </c>
      <c r="D21" s="17" t="s">
        <v>40</v>
      </c>
      <c r="E21" s="17" t="s">
        <v>50</v>
      </c>
      <c r="F21" s="17" t="s">
        <v>74</v>
      </c>
      <c r="G21" s="17" t="s">
        <v>290</v>
      </c>
      <c r="H21" s="17"/>
      <c r="I21" s="17" t="s">
        <v>169</v>
      </c>
      <c r="J21" s="17" t="s">
        <v>56</v>
      </c>
      <c r="K21" s="17"/>
      <c r="L21" s="17" t="s">
        <v>155</v>
      </c>
      <c r="M21" s="18"/>
    </row>
    <row r="22" spans="1:13" ht="100.8" x14ac:dyDescent="0.3">
      <c r="A22" s="19">
        <v>21</v>
      </c>
      <c r="B22" s="17" t="s">
        <v>20</v>
      </c>
      <c r="C22" s="16" t="s">
        <v>246</v>
      </c>
      <c r="D22" s="17" t="s">
        <v>41</v>
      </c>
      <c r="E22" s="17" t="s">
        <v>50</v>
      </c>
      <c r="F22" s="17" t="s">
        <v>75</v>
      </c>
      <c r="G22" s="17" t="s">
        <v>291</v>
      </c>
      <c r="H22" s="17"/>
      <c r="I22" s="17" t="s">
        <v>168</v>
      </c>
      <c r="J22" s="17" t="s">
        <v>57</v>
      </c>
      <c r="K22" s="17"/>
      <c r="L22" s="17"/>
      <c r="M22" s="18"/>
    </row>
    <row r="23" spans="1:13" ht="129.6" x14ac:dyDescent="0.3">
      <c r="A23" s="19">
        <v>22</v>
      </c>
      <c r="B23" s="17" t="s">
        <v>21</v>
      </c>
      <c r="C23" s="16" t="s">
        <v>246</v>
      </c>
      <c r="D23" s="17" t="s">
        <v>41</v>
      </c>
      <c r="E23" s="17" t="s">
        <v>51</v>
      </c>
      <c r="F23" s="17" t="s">
        <v>76</v>
      </c>
      <c r="G23" s="17" t="s">
        <v>292</v>
      </c>
      <c r="H23" s="17"/>
      <c r="I23" s="17" t="s">
        <v>192</v>
      </c>
      <c r="J23" s="17" t="s">
        <v>55</v>
      </c>
      <c r="K23" s="17"/>
      <c r="L23" s="17"/>
      <c r="M23" s="18"/>
    </row>
    <row r="24" spans="1:13" ht="100.8" x14ac:dyDescent="0.3">
      <c r="A24" s="19">
        <v>23</v>
      </c>
      <c r="B24" s="17" t="s">
        <v>22</v>
      </c>
      <c r="C24" s="16" t="s">
        <v>246</v>
      </c>
      <c r="D24" s="17" t="s">
        <v>42</v>
      </c>
      <c r="E24" s="17" t="s">
        <v>51</v>
      </c>
      <c r="F24" s="17" t="s">
        <v>77</v>
      </c>
      <c r="G24" s="17" t="s">
        <v>293</v>
      </c>
      <c r="H24" s="18"/>
      <c r="I24" s="17" t="s">
        <v>193</v>
      </c>
      <c r="J24" s="17" t="s">
        <v>58</v>
      </c>
      <c r="K24" s="17"/>
      <c r="L24" s="17"/>
      <c r="M24" s="18"/>
    </row>
    <row r="25" spans="1:13" ht="86.4" x14ac:dyDescent="0.3">
      <c r="A25" s="19">
        <v>24</v>
      </c>
      <c r="B25" s="17" t="s">
        <v>23</v>
      </c>
      <c r="C25" s="16" t="s">
        <v>246</v>
      </c>
      <c r="D25" s="17" t="s">
        <v>43</v>
      </c>
      <c r="E25" s="17" t="s">
        <v>51</v>
      </c>
      <c r="F25" s="17" t="s">
        <v>78</v>
      </c>
      <c r="G25" s="17" t="s">
        <v>294</v>
      </c>
      <c r="H25" s="17"/>
      <c r="I25" s="17" t="s">
        <v>170</v>
      </c>
      <c r="J25" s="17" t="s">
        <v>59</v>
      </c>
      <c r="K25" s="17"/>
      <c r="L25" s="17"/>
      <c r="M25" s="18"/>
    </row>
    <row r="26" spans="1:13" ht="86.4" x14ac:dyDescent="0.3">
      <c r="A26" s="19">
        <v>25</v>
      </c>
      <c r="B26" s="17" t="s">
        <v>24</v>
      </c>
      <c r="C26" s="16" t="s">
        <v>246</v>
      </c>
      <c r="D26" s="17" t="s">
        <v>44</v>
      </c>
      <c r="E26" s="17" t="s">
        <v>51</v>
      </c>
      <c r="F26" s="17" t="s">
        <v>79</v>
      </c>
      <c r="G26" s="17" t="s">
        <v>295</v>
      </c>
      <c r="H26" s="17"/>
      <c r="I26" s="17" t="s">
        <v>171</v>
      </c>
      <c r="J26" s="17" t="s">
        <v>52</v>
      </c>
      <c r="K26" s="17"/>
      <c r="L26" s="17" t="s">
        <v>157</v>
      </c>
      <c r="M26" s="18"/>
    </row>
    <row r="27" spans="1:13" ht="144" x14ac:dyDescent="0.3">
      <c r="A27" s="19">
        <v>26</v>
      </c>
      <c r="B27" s="17" t="s">
        <v>25</v>
      </c>
      <c r="C27" s="16" t="s">
        <v>246</v>
      </c>
      <c r="D27" s="17" t="s">
        <v>45</v>
      </c>
      <c r="E27" s="17" t="s">
        <v>51</v>
      </c>
      <c r="F27" s="17" t="s">
        <v>80</v>
      </c>
      <c r="G27" s="17" t="s">
        <v>296</v>
      </c>
      <c r="H27" s="17"/>
      <c r="I27" s="17" t="s">
        <v>194</v>
      </c>
      <c r="J27" s="17" t="s">
        <v>60</v>
      </c>
      <c r="K27" s="17"/>
      <c r="L27" s="17" t="s">
        <v>157</v>
      </c>
      <c r="M27" s="18"/>
    </row>
    <row r="28" spans="1:13" x14ac:dyDescent="0.3">
      <c r="A28" s="18"/>
      <c r="B28" s="12"/>
      <c r="C28" s="12"/>
      <c r="D28" s="12"/>
      <c r="E28" s="12"/>
      <c r="F28" s="12"/>
      <c r="G28" s="12"/>
      <c r="H28" s="18"/>
      <c r="I28" s="12"/>
      <c r="J28" s="12"/>
      <c r="K28" s="12"/>
      <c r="L28" s="12"/>
      <c r="M28" s="12"/>
    </row>
    <row r="29" spans="1:13" s="7" customFormat="1" ht="43.2" x14ac:dyDescent="0.3">
      <c r="A29" s="23" t="s">
        <v>81</v>
      </c>
      <c r="B29" s="24"/>
      <c r="C29" s="24"/>
      <c r="D29" s="24"/>
      <c r="E29" s="24"/>
      <c r="F29" s="24" t="s">
        <v>82</v>
      </c>
      <c r="G29" s="24"/>
      <c r="H29" s="23"/>
      <c r="I29" s="24"/>
      <c r="J29" s="24" t="s">
        <v>243</v>
      </c>
      <c r="K29" s="24"/>
      <c r="L29" s="24"/>
      <c r="M29" s="24"/>
    </row>
    <row r="30" spans="1:13" s="7" customFormat="1" ht="129.6" x14ac:dyDescent="0.3">
      <c r="A30" s="23"/>
      <c r="B30" s="24"/>
      <c r="C30" s="23"/>
      <c r="D30" s="23"/>
      <c r="E30" s="23"/>
      <c r="F30" s="24" t="s">
        <v>83</v>
      </c>
      <c r="G30" s="23"/>
      <c r="H30" s="23"/>
      <c r="I30" s="24"/>
      <c r="J30" s="23"/>
      <c r="K30" s="23"/>
      <c r="L30" s="23"/>
      <c r="M30" s="24" t="s">
        <v>154</v>
      </c>
    </row>
  </sheetData>
  <mergeCells count="5">
    <mergeCell ref="A4:A5"/>
    <mergeCell ref="B4:B5"/>
    <mergeCell ref="C4:M4"/>
    <mergeCell ref="A1:M1"/>
    <mergeCell ref="A2:M2"/>
  </mergeCells>
  <pageMargins left="0.7" right="0.7" top="0.75" bottom="0.75" header="0.3" footer="0.3"/>
  <pageSetup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tabSelected="1"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33203125" customWidth="1"/>
    <col min="5" max="5" width="18.6640625" customWidth="1"/>
  </cols>
  <sheetData>
    <row r="1" spans="1:7" x14ac:dyDescent="0.3">
      <c r="A1" s="110" t="s">
        <v>85</v>
      </c>
      <c r="B1" s="110"/>
      <c r="C1" s="110"/>
      <c r="D1" s="110"/>
      <c r="E1" s="110"/>
    </row>
    <row r="2" spans="1:7" x14ac:dyDescent="0.3">
      <c r="A2" s="115"/>
      <c r="B2" s="115"/>
      <c r="C2" s="115"/>
      <c r="D2" s="115"/>
      <c r="E2" s="115"/>
      <c r="F2" s="115"/>
    </row>
    <row r="3" spans="1:7" x14ac:dyDescent="0.3">
      <c r="A3" s="29"/>
      <c r="B3" s="29"/>
      <c r="C3" s="29"/>
      <c r="D3" s="29"/>
      <c r="E3" s="29"/>
    </row>
    <row r="4" spans="1:7" s="1" customFormat="1" x14ac:dyDescent="0.3">
      <c r="A4" s="27" t="s">
        <v>86</v>
      </c>
      <c r="B4" s="27" t="s">
        <v>93</v>
      </c>
      <c r="C4" s="27" t="s">
        <v>87</v>
      </c>
      <c r="D4" s="27" t="s">
        <v>274</v>
      </c>
      <c r="E4" s="27" t="s">
        <v>297</v>
      </c>
    </row>
    <row r="5" spans="1:7" ht="30" customHeight="1" x14ac:dyDescent="0.3">
      <c r="A5" s="8" t="str">
        <f>Summary!C5</f>
        <v>1. Department of Commerce - Title IB, Trade Adjustment Act</v>
      </c>
      <c r="B5" s="8" t="s">
        <v>497</v>
      </c>
      <c r="C5" s="8" t="s">
        <v>821</v>
      </c>
      <c r="D5" s="61" t="s">
        <v>498</v>
      </c>
      <c r="E5" s="60" t="s">
        <v>499</v>
      </c>
    </row>
    <row r="6" spans="1:7" ht="30" customHeight="1" x14ac:dyDescent="0.3">
      <c r="A6" s="114" t="str">
        <f>Summary!D5</f>
        <v>2. ICCB - Adult Education and Family Literacy</v>
      </c>
      <c r="B6" s="60" t="s">
        <v>271</v>
      </c>
      <c r="C6" s="8" t="s">
        <v>272</v>
      </c>
      <c r="D6" s="60"/>
      <c r="E6" s="60"/>
    </row>
    <row r="7" spans="1:7" s="26" customFormat="1" ht="30" customHeight="1" x14ac:dyDescent="0.3">
      <c r="A7" s="114"/>
      <c r="B7" s="60"/>
      <c r="C7" s="31" t="s">
        <v>608</v>
      </c>
      <c r="D7" s="60"/>
      <c r="E7" s="60"/>
    </row>
    <row r="8" spans="1:7" s="26" customFormat="1" ht="30" customHeight="1" x14ac:dyDescent="0.3">
      <c r="A8" s="114"/>
      <c r="B8" s="60"/>
      <c r="C8" s="8" t="s">
        <v>609</v>
      </c>
      <c r="D8" s="60"/>
      <c r="E8" s="60"/>
    </row>
    <row r="9" spans="1:7" s="26" customFormat="1" ht="30" customHeight="1" x14ac:dyDescent="0.3">
      <c r="A9" s="114"/>
      <c r="B9" s="60"/>
      <c r="C9" s="8" t="s">
        <v>610</v>
      </c>
      <c r="D9" s="60"/>
      <c r="E9" s="60"/>
    </row>
    <row r="10" spans="1:7" ht="30" customHeight="1" x14ac:dyDescent="0.3">
      <c r="A10" s="8" t="str">
        <f>Summary!E5</f>
        <v>3. Department of Employment Security - Employment Services Under the Wagner-Peyser Act, Unemployment Insurance, Trade Reinvestment Act, Jobs for Veterans State Grants</v>
      </c>
      <c r="B10" s="63" t="s">
        <v>777</v>
      </c>
      <c r="C10" s="63" t="s">
        <v>778</v>
      </c>
      <c r="D10" s="64" t="s">
        <v>779</v>
      </c>
      <c r="E10" s="63" t="s">
        <v>780</v>
      </c>
    </row>
    <row r="11" spans="1:7" ht="30" customHeight="1" x14ac:dyDescent="0.3">
      <c r="A11" s="8" t="str">
        <f>Summary!F5</f>
        <v xml:space="preserve">4. Department of Human Services - Division of Rehabilitation services </v>
      </c>
      <c r="B11" s="8" t="s">
        <v>118</v>
      </c>
      <c r="C11" s="8" t="s">
        <v>894</v>
      </c>
      <c r="D11" s="61" t="s">
        <v>895</v>
      </c>
      <c r="E11" s="60" t="s">
        <v>896</v>
      </c>
    </row>
    <row r="12" spans="1:7" ht="30" customHeight="1" x14ac:dyDescent="0.3">
      <c r="A12" s="8" t="str">
        <f>Summary!G5</f>
        <v>5. ICCB - Career and Technical Education under the Perkins Act</v>
      </c>
      <c r="B12" s="8" t="s">
        <v>260</v>
      </c>
      <c r="C12" s="8" t="s">
        <v>261</v>
      </c>
      <c r="D12" s="65" t="s">
        <v>732</v>
      </c>
      <c r="E12" s="60" t="s">
        <v>733</v>
      </c>
    </row>
    <row r="13" spans="1:7" ht="30" customHeight="1" x14ac:dyDescent="0.3">
      <c r="A13" s="8" t="str">
        <f>Summary!H5</f>
        <v>6. Department of Commerce - Community Services Block Grant (CSBG)</v>
      </c>
      <c r="B13" s="8" t="s">
        <v>323</v>
      </c>
      <c r="C13" s="8" t="s">
        <v>324</v>
      </c>
      <c r="D13" s="61" t="s">
        <v>326</v>
      </c>
      <c r="E13" s="60" t="s">
        <v>325</v>
      </c>
    </row>
    <row r="14" spans="1:7" s="54" customFormat="1" ht="30" customHeight="1" x14ac:dyDescent="0.3">
      <c r="A14" s="8" t="str">
        <f>[1]Summary!I5</f>
        <v>7. Department of Human Services - Division of Family and Community Services (TANF)</v>
      </c>
      <c r="B14" s="8" t="s">
        <v>720</v>
      </c>
      <c r="C14" s="8" t="s">
        <v>721</v>
      </c>
      <c r="D14" s="61" t="s">
        <v>722</v>
      </c>
      <c r="E14" s="60" t="s">
        <v>1012</v>
      </c>
    </row>
    <row r="15" spans="1:7" ht="30" customHeight="1" x14ac:dyDescent="0.3">
      <c r="A15" s="51" t="s">
        <v>201</v>
      </c>
      <c r="B15" s="51" t="s">
        <v>1027</v>
      </c>
      <c r="C15" s="51" t="s">
        <v>1028</v>
      </c>
      <c r="D15" s="107" t="s">
        <v>1029</v>
      </c>
      <c r="E15" s="43" t="s">
        <v>1030</v>
      </c>
      <c r="F15" s="47"/>
      <c r="G15" s="48" t="s">
        <v>713</v>
      </c>
    </row>
    <row r="16" spans="1:7" ht="30" customHeight="1" x14ac:dyDescent="0.3">
      <c r="A16" s="8" t="str">
        <f>Summary!K5</f>
        <v xml:space="preserve">9. Department of Corrections - Second Chance Act </v>
      </c>
      <c r="B16" s="8"/>
      <c r="C16" s="8"/>
      <c r="D16" s="61"/>
      <c r="E16" s="60"/>
    </row>
    <row r="17" spans="1:5" ht="30" customHeight="1" x14ac:dyDescent="0.3">
      <c r="A17" s="62" t="str">
        <f>Summary!L5</f>
        <v>10. Illinois Migrant Council - National Farmwork Jobs Program</v>
      </c>
      <c r="B17" s="8" t="s">
        <v>258</v>
      </c>
      <c r="C17" s="8"/>
      <c r="D17" s="60"/>
      <c r="E17" s="60"/>
    </row>
    <row r="18" spans="1:5" x14ac:dyDescent="0.3">
      <c r="A18" s="2"/>
    </row>
    <row r="19" spans="1:5" x14ac:dyDescent="0.3">
      <c r="A19" s="2" t="s">
        <v>92</v>
      </c>
    </row>
    <row r="20" spans="1:5" ht="30.75" customHeight="1" x14ac:dyDescent="0.3">
      <c r="A20" s="112" t="s">
        <v>247</v>
      </c>
      <c r="B20" s="112"/>
      <c r="C20" s="112"/>
    </row>
    <row r="21" spans="1:5" ht="15" customHeight="1" x14ac:dyDescent="0.3">
      <c r="A21" s="6"/>
      <c r="B21" s="6"/>
      <c r="C21" s="6"/>
    </row>
    <row r="22" spans="1:5" ht="31.5" customHeight="1" x14ac:dyDescent="0.3">
      <c r="A22" s="113"/>
      <c r="B22" s="113"/>
      <c r="C22" s="113"/>
    </row>
    <row r="23" spans="1:5" x14ac:dyDescent="0.3">
      <c r="A23" s="2"/>
    </row>
    <row r="24" spans="1:5" x14ac:dyDescent="0.3">
      <c r="A24" s="2"/>
    </row>
    <row r="25" spans="1:5" x14ac:dyDescent="0.3">
      <c r="A25" s="2"/>
    </row>
    <row r="26" spans="1:5" x14ac:dyDescent="0.3">
      <c r="A26" s="2"/>
    </row>
    <row r="27" spans="1:5" x14ac:dyDescent="0.3">
      <c r="A27" s="2"/>
    </row>
    <row r="28" spans="1:5" x14ac:dyDescent="0.3">
      <c r="A28" s="2"/>
    </row>
    <row r="29" spans="1:5" x14ac:dyDescent="0.3">
      <c r="A29" s="2"/>
    </row>
    <row r="30" spans="1:5" x14ac:dyDescent="0.3">
      <c r="A30" s="2"/>
    </row>
    <row r="31" spans="1:5" x14ac:dyDescent="0.3">
      <c r="A31" s="2"/>
    </row>
    <row r="32" spans="1:5" x14ac:dyDescent="0.3">
      <c r="A32" s="2"/>
    </row>
    <row r="33" spans="1:1" x14ac:dyDescent="0.3">
      <c r="A33" s="2"/>
    </row>
    <row r="34" spans="1:1" x14ac:dyDescent="0.3">
      <c r="A34" s="2"/>
    </row>
    <row r="35" spans="1:1" x14ac:dyDescent="0.3">
      <c r="A35" s="2"/>
    </row>
    <row r="36" spans="1:1" x14ac:dyDescent="0.3">
      <c r="A36" s="2"/>
    </row>
    <row r="37" spans="1:1" x14ac:dyDescent="0.3">
      <c r="A37" s="2"/>
    </row>
    <row r="38" spans="1:1" x14ac:dyDescent="0.3">
      <c r="A38" s="2"/>
    </row>
    <row r="39" spans="1:1" x14ac:dyDescent="0.3">
      <c r="A39" s="2"/>
    </row>
    <row r="40" spans="1:1" x14ac:dyDescent="0.3">
      <c r="A40" s="2"/>
    </row>
    <row r="41" spans="1:1" x14ac:dyDescent="0.3">
      <c r="A41" s="2"/>
    </row>
    <row r="42" spans="1:1" x14ac:dyDescent="0.3">
      <c r="A42" s="2"/>
    </row>
    <row r="43" spans="1:1" x14ac:dyDescent="0.3">
      <c r="A43" s="2"/>
    </row>
    <row r="44" spans="1:1" x14ac:dyDescent="0.3">
      <c r="A44" s="2"/>
    </row>
    <row r="45" spans="1:1" x14ac:dyDescent="0.3">
      <c r="A45" s="2"/>
    </row>
    <row r="46" spans="1:1" x14ac:dyDescent="0.3">
      <c r="A46" s="2"/>
    </row>
    <row r="47" spans="1:1" x14ac:dyDescent="0.3">
      <c r="A47" s="2"/>
    </row>
    <row r="48" spans="1:1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2"/>
    </row>
    <row r="52" spans="1:1" x14ac:dyDescent="0.3">
      <c r="A52" s="2"/>
    </row>
    <row r="53" spans="1:1" x14ac:dyDescent="0.3">
      <c r="A53" s="2"/>
    </row>
    <row r="54" spans="1:1" x14ac:dyDescent="0.3">
      <c r="A54" s="2"/>
    </row>
    <row r="55" spans="1:1" x14ac:dyDescent="0.3">
      <c r="A55" s="2"/>
    </row>
    <row r="56" spans="1:1" x14ac:dyDescent="0.3">
      <c r="A56" s="2"/>
    </row>
    <row r="57" spans="1:1" x14ac:dyDescent="0.3">
      <c r="A57" s="2"/>
    </row>
  </sheetData>
  <mergeCells count="5">
    <mergeCell ref="A20:C20"/>
    <mergeCell ref="A22:C22"/>
    <mergeCell ref="A1:E1"/>
    <mergeCell ref="A6:A9"/>
    <mergeCell ref="A2:F2"/>
  </mergeCells>
  <hyperlinks>
    <hyperlink ref="D13" r:id="rId1" xr:uid="{00000000-0004-0000-0100-000001000000}"/>
    <hyperlink ref="D5" r:id="rId2" xr:uid="{00000000-0004-0000-0100-000002000000}"/>
    <hyperlink ref="D14" r:id="rId3" xr:uid="{00000000-0004-0000-0100-000005000000}"/>
    <hyperlink ref="D12" r:id="rId4" display="mailto:vpe010@clcillinois.edu" xr:uid="{00000000-0004-0000-0100-000006000000}"/>
    <hyperlink ref="D10" r:id="rId5" display="mailto:laura.crivlare@illinois.gov" xr:uid="{C3E76748-059D-4A50-AE5C-9111339F6BBF}"/>
    <hyperlink ref="D11" r:id="rId6" xr:uid="{7CCFAF34-518B-4299-8606-71EE0C529F25}"/>
    <hyperlink ref="D15" r:id="rId7" xr:uid="{1AC9D3A1-42BE-44B4-B5A9-9D53947B79F5}"/>
  </hyperlinks>
  <pageMargins left="0.7" right="0.7" top="0.75" bottom="0.75" header="0.3" footer="0.3"/>
  <pageSetup scale="8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3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6640625" customWidth="1"/>
    <col min="5" max="5" width="18.6640625" customWidth="1"/>
  </cols>
  <sheetData>
    <row r="1" spans="1:7" x14ac:dyDescent="0.3">
      <c r="A1" s="110" t="s">
        <v>94</v>
      </c>
      <c r="B1" s="110"/>
      <c r="C1" s="110"/>
      <c r="D1" s="110"/>
      <c r="E1" s="110"/>
    </row>
    <row r="2" spans="1:7" x14ac:dyDescent="0.3">
      <c r="A2" s="115"/>
      <c r="B2" s="115"/>
      <c r="C2" s="115"/>
      <c r="D2" s="115"/>
      <c r="E2" s="115"/>
      <c r="F2" s="115"/>
    </row>
    <row r="4" spans="1:7" x14ac:dyDescent="0.3">
      <c r="A4" s="27" t="s">
        <v>86</v>
      </c>
      <c r="B4" s="27" t="s">
        <v>93</v>
      </c>
      <c r="C4" s="27" t="s">
        <v>87</v>
      </c>
      <c r="D4" s="28" t="s">
        <v>274</v>
      </c>
      <c r="E4" s="28" t="s">
        <v>297</v>
      </c>
    </row>
    <row r="5" spans="1:7" ht="28.8" x14ac:dyDescent="0.3">
      <c r="A5" s="8" t="str">
        <f>Summary!C5</f>
        <v>1. Department of Commerce - Title IB, Trade Adjustment Act</v>
      </c>
      <c r="B5" s="8" t="s">
        <v>500</v>
      </c>
      <c r="C5" s="8" t="s">
        <v>503</v>
      </c>
      <c r="D5" s="93" t="s">
        <v>501</v>
      </c>
      <c r="E5" s="60" t="s">
        <v>502</v>
      </c>
    </row>
    <row r="6" spans="1:7" s="26" customFormat="1" ht="43.2" x14ac:dyDescent="0.3">
      <c r="A6" s="114" t="str">
        <f>Summary!D5</f>
        <v>2. ICCB - Adult Education and Family Literacy</v>
      </c>
      <c r="B6" s="8" t="s">
        <v>576</v>
      </c>
      <c r="C6" s="8" t="s">
        <v>577</v>
      </c>
      <c r="D6" s="93" t="s">
        <v>578</v>
      </c>
      <c r="E6" s="60"/>
    </row>
    <row r="7" spans="1:7" ht="30" customHeight="1" x14ac:dyDescent="0.3">
      <c r="A7" s="114"/>
      <c r="B7" s="8" t="s">
        <v>273</v>
      </c>
      <c r="C7" s="8" t="s">
        <v>314</v>
      </c>
      <c r="D7" s="93" t="s">
        <v>581</v>
      </c>
      <c r="E7" s="60"/>
    </row>
    <row r="8" spans="1:7" ht="57.6" x14ac:dyDescent="0.3">
      <c r="A8" s="8" t="str">
        <f>Summary!E5</f>
        <v>3. Department of Employment Security - Employment Services Under the Wagner-Peyser Act, Unemployment Insurance, Trade Reinvestment Act, Jobs for Veterans State Grants</v>
      </c>
      <c r="B8" s="90" t="s">
        <v>785</v>
      </c>
      <c r="C8" s="90" t="s">
        <v>786</v>
      </c>
      <c r="D8" s="91" t="s">
        <v>787</v>
      </c>
      <c r="E8" s="90" t="s">
        <v>788</v>
      </c>
    </row>
    <row r="9" spans="1:7" ht="28.8" x14ac:dyDescent="0.3">
      <c r="A9" s="8" t="str">
        <f>Summary!F5</f>
        <v xml:space="preserve">4. Department of Human Services - Division of Rehabilitation services </v>
      </c>
      <c r="B9" s="8" t="s">
        <v>115</v>
      </c>
      <c r="C9" s="8" t="s">
        <v>244</v>
      </c>
      <c r="D9" s="93" t="s">
        <v>901</v>
      </c>
      <c r="E9" s="60" t="s">
        <v>902</v>
      </c>
    </row>
    <row r="10" spans="1:7" s="26" customFormat="1" ht="43.2" x14ac:dyDescent="0.3">
      <c r="A10" s="114" t="str">
        <f>Summary!G5</f>
        <v>5. ICCB - Career and Technical Education under the Perkins Act</v>
      </c>
      <c r="B10" s="8" t="s">
        <v>576</v>
      </c>
      <c r="C10" s="8" t="s">
        <v>577</v>
      </c>
      <c r="D10" s="93" t="s">
        <v>578</v>
      </c>
      <c r="E10" s="60"/>
    </row>
    <row r="11" spans="1:7" ht="43.2" x14ac:dyDescent="0.3">
      <c r="A11" s="114"/>
      <c r="B11" s="8" t="s">
        <v>206</v>
      </c>
      <c r="C11" s="8" t="s">
        <v>207</v>
      </c>
      <c r="D11" s="93" t="s">
        <v>580</v>
      </c>
      <c r="E11" s="60" t="s">
        <v>579</v>
      </c>
    </row>
    <row r="12" spans="1:7" ht="28.8" x14ac:dyDescent="0.3">
      <c r="A12" s="8" t="str">
        <f>Summary!H5</f>
        <v>6. Department of Commerce - Community Services Block Grant (CSBG)</v>
      </c>
      <c r="B12" s="8" t="s">
        <v>327</v>
      </c>
      <c r="C12" s="8" t="s">
        <v>328</v>
      </c>
      <c r="D12" s="95" t="s">
        <v>329</v>
      </c>
      <c r="E12" s="60" t="s">
        <v>330</v>
      </c>
    </row>
    <row r="13" spans="1:7" ht="43.2" x14ac:dyDescent="0.3">
      <c r="A13" s="8" t="str">
        <f>Summary!I5</f>
        <v>7. Department of Human Services - Division of Family and Community Services (TANF)</v>
      </c>
      <c r="B13" s="8" t="s">
        <v>172</v>
      </c>
      <c r="C13" s="8" t="s">
        <v>195</v>
      </c>
      <c r="D13" s="93" t="s">
        <v>641</v>
      </c>
      <c r="E13" s="8" t="s">
        <v>642</v>
      </c>
    </row>
    <row r="14" spans="1:7" s="46" customFormat="1" ht="30" customHeight="1" x14ac:dyDescent="0.3">
      <c r="A14" s="51" t="s">
        <v>201</v>
      </c>
      <c r="B14" s="51" t="s">
        <v>1027</v>
      </c>
      <c r="C14" s="51" t="s">
        <v>1028</v>
      </c>
      <c r="D14" s="107" t="s">
        <v>1029</v>
      </c>
      <c r="E14" s="43" t="s">
        <v>1030</v>
      </c>
      <c r="F14" s="47"/>
      <c r="G14" s="48" t="s">
        <v>713</v>
      </c>
    </row>
    <row r="15" spans="1:7" ht="30" customHeight="1" x14ac:dyDescent="0.3">
      <c r="A15" s="8" t="str">
        <f>Summary!K5</f>
        <v xml:space="preserve">9. Department of Corrections - Second Chance Act </v>
      </c>
      <c r="B15" s="8"/>
      <c r="C15" s="8"/>
      <c r="D15" s="93"/>
      <c r="E15" s="60"/>
    </row>
    <row r="16" spans="1:7" ht="15" customHeight="1" x14ac:dyDescent="0.3">
      <c r="A16" s="114" t="str">
        <f>Summary!L5</f>
        <v>10. Illinois Migrant Council - National Farmwork Jobs Program</v>
      </c>
      <c r="B16" s="90" t="s">
        <v>781</v>
      </c>
      <c r="C16" s="90" t="s">
        <v>782</v>
      </c>
      <c r="D16" s="90" t="s">
        <v>783</v>
      </c>
      <c r="E16" s="90" t="s">
        <v>784</v>
      </c>
    </row>
    <row r="17" spans="1:5" x14ac:dyDescent="0.3">
      <c r="A17" s="114"/>
      <c r="B17" s="8"/>
      <c r="C17" s="8"/>
      <c r="D17" s="60"/>
      <c r="E17" s="60"/>
    </row>
    <row r="18" spans="1:5" x14ac:dyDescent="0.3">
      <c r="A18" s="114"/>
      <c r="B18" s="8"/>
      <c r="C18" s="8"/>
      <c r="D18" s="60"/>
      <c r="E18" s="60"/>
    </row>
    <row r="19" spans="1:5" x14ac:dyDescent="0.3">
      <c r="A19" s="2"/>
    </row>
    <row r="20" spans="1:5" x14ac:dyDescent="0.3">
      <c r="A20" s="2" t="s">
        <v>92</v>
      </c>
    </row>
    <row r="21" spans="1:5" ht="30" customHeight="1" x14ac:dyDescent="0.3">
      <c r="A21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1" s="112"/>
      <c r="C21" s="112"/>
    </row>
    <row r="22" spans="1:5" ht="15" customHeight="1" x14ac:dyDescent="0.3">
      <c r="A22" s="6"/>
      <c r="B22" s="6"/>
      <c r="C22" s="6"/>
    </row>
    <row r="23" spans="1:5" ht="30" customHeight="1" x14ac:dyDescent="0.3">
      <c r="A23" s="113"/>
      <c r="B23" s="113"/>
      <c r="C23" s="113"/>
    </row>
  </sheetData>
  <mergeCells count="7">
    <mergeCell ref="A16:A18"/>
    <mergeCell ref="A21:C21"/>
    <mergeCell ref="A23:C23"/>
    <mergeCell ref="A1:E1"/>
    <mergeCell ref="A6:A7"/>
    <mergeCell ref="A10:A11"/>
    <mergeCell ref="A2:F2"/>
  </mergeCells>
  <hyperlinks>
    <hyperlink ref="D12" r:id="rId1" xr:uid="{00000000-0004-0000-0200-000001000000}"/>
    <hyperlink ref="D10" r:id="rId2" xr:uid="{00000000-0004-0000-0200-000004000000}"/>
    <hyperlink ref="D11" r:id="rId3" xr:uid="{00000000-0004-0000-0200-000005000000}"/>
    <hyperlink ref="D7" r:id="rId4" xr:uid="{00000000-0004-0000-0200-000006000000}"/>
    <hyperlink ref="D13" r:id="rId5" xr:uid="{00000000-0004-0000-0200-000007000000}"/>
    <hyperlink ref="D8" r:id="rId6" display="mailto:douglas.potts@illinois.gov" xr:uid="{1C2D97AD-8450-4306-826E-89F6F0AAF78B}"/>
    <hyperlink ref="D5" r:id="rId7" xr:uid="{F9DB02EA-31D7-4E47-984C-CB2FBE4443F3}"/>
    <hyperlink ref="D9" r:id="rId8" xr:uid="{50D3A9B8-1187-4847-A075-D1EC6C77A17E}"/>
    <hyperlink ref="D14" r:id="rId9" xr:uid="{1AB5E9B8-C48E-47B7-9534-8C8137369E26}"/>
  </hyperlinks>
  <pageMargins left="0.7" right="0.7" top="0.75" bottom="0.75" header="0.3" footer="0.3"/>
  <pageSetup scale="8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7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9.44140625" customWidth="1"/>
    <col min="5" max="5" width="21.33203125" customWidth="1"/>
  </cols>
  <sheetData>
    <row r="1" spans="1:6" x14ac:dyDescent="0.3">
      <c r="A1" s="110" t="s">
        <v>95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3" spans="1:6" x14ac:dyDescent="0.3">
      <c r="A3" s="29"/>
      <c r="B3" s="29"/>
      <c r="C3" s="29"/>
      <c r="D3" s="29"/>
      <c r="E3" s="29"/>
    </row>
    <row r="4" spans="1:6" x14ac:dyDescent="0.3">
      <c r="A4" s="27" t="s">
        <v>86</v>
      </c>
      <c r="B4" s="27" t="s">
        <v>93</v>
      </c>
      <c r="C4" s="27" t="s">
        <v>87</v>
      </c>
      <c r="D4" s="28" t="s">
        <v>274</v>
      </c>
      <c r="E4" s="28" t="s">
        <v>297</v>
      </c>
    </row>
    <row r="5" spans="1:6" ht="28.8" x14ac:dyDescent="0.3">
      <c r="A5" s="116" t="str">
        <f>Summary!C5</f>
        <v>1. Department of Commerce - Title IB, Trade Adjustment Act</v>
      </c>
      <c r="B5" s="55" t="s">
        <v>120</v>
      </c>
      <c r="C5" s="55" t="s">
        <v>789</v>
      </c>
      <c r="D5" s="30" t="s">
        <v>819</v>
      </c>
      <c r="E5" s="56" t="s">
        <v>820</v>
      </c>
    </row>
    <row r="6" spans="1:6" s="26" customFormat="1" x14ac:dyDescent="0.3">
      <c r="A6" s="116"/>
      <c r="B6" s="55"/>
      <c r="C6" s="55"/>
      <c r="D6" s="57"/>
      <c r="E6" s="56"/>
    </row>
    <row r="7" spans="1:6" ht="30" customHeight="1" x14ac:dyDescent="0.3">
      <c r="A7" s="116" t="str">
        <f>Summary!D5</f>
        <v>2. ICCB - Adult Education and Family Literacy</v>
      </c>
      <c r="B7" s="55" t="s">
        <v>644</v>
      </c>
      <c r="C7" s="55" t="s">
        <v>116</v>
      </c>
      <c r="D7" s="56"/>
      <c r="E7" s="56"/>
    </row>
    <row r="8" spans="1:6" s="26" customFormat="1" ht="30" customHeight="1" x14ac:dyDescent="0.3">
      <c r="A8" s="116"/>
      <c r="B8" s="55"/>
      <c r="C8" s="31" t="s">
        <v>583</v>
      </c>
      <c r="D8" s="56"/>
      <c r="E8" s="56"/>
    </row>
    <row r="9" spans="1:6" s="26" customFormat="1" ht="30" customHeight="1" x14ac:dyDescent="0.3">
      <c r="A9" s="116"/>
      <c r="B9" s="55"/>
      <c r="C9" s="8" t="s">
        <v>582</v>
      </c>
      <c r="D9" s="56"/>
      <c r="E9" s="56"/>
    </row>
    <row r="10" spans="1:6" s="26" customFormat="1" ht="30" customHeight="1" x14ac:dyDescent="0.3">
      <c r="A10" s="116"/>
      <c r="B10" s="55"/>
      <c r="C10" s="8" t="s">
        <v>611</v>
      </c>
      <c r="D10" s="56"/>
      <c r="E10" s="56"/>
    </row>
    <row r="11" spans="1:6" ht="57.6" x14ac:dyDescent="0.3">
      <c r="A11" s="55" t="str">
        <f>Summary!E5</f>
        <v>3. Department of Employment Security - Employment Services Under the Wagner-Peyser Act, Unemployment Insurance, Trade Reinvestment Act, Jobs for Veterans State Grants</v>
      </c>
      <c r="B11" s="58" t="s">
        <v>791</v>
      </c>
      <c r="C11" s="58" t="s">
        <v>792</v>
      </c>
      <c r="D11" s="59" t="s">
        <v>793</v>
      </c>
      <c r="E11" s="58" t="s">
        <v>794</v>
      </c>
    </row>
    <row r="12" spans="1:6" ht="28.8" x14ac:dyDescent="0.3">
      <c r="A12" s="55" t="str">
        <f>Summary!F5</f>
        <v xml:space="preserve">4. Department of Human Services - Division of Rehabilitation services </v>
      </c>
      <c r="B12" s="55" t="s">
        <v>117</v>
      </c>
      <c r="C12" s="55" t="s">
        <v>244</v>
      </c>
      <c r="D12" s="57" t="s">
        <v>903</v>
      </c>
      <c r="E12" s="56" t="s">
        <v>904</v>
      </c>
    </row>
    <row r="13" spans="1:6" ht="28.8" x14ac:dyDescent="0.3">
      <c r="A13" s="55" t="str">
        <f>Summary!G5</f>
        <v>5. ICCB - Career and Technical Education under the Perkins Act</v>
      </c>
      <c r="B13" s="55" t="s">
        <v>645</v>
      </c>
      <c r="C13" s="34" t="s">
        <v>646</v>
      </c>
      <c r="D13" s="35" t="s">
        <v>647</v>
      </c>
      <c r="E13" s="36" t="s">
        <v>648</v>
      </c>
    </row>
    <row r="14" spans="1:6" ht="28.8" x14ac:dyDescent="0.3">
      <c r="A14" s="116" t="str">
        <f>Summary!H5</f>
        <v>6. Department of Commerce - Community Services Block Grant (CSBG)</v>
      </c>
      <c r="B14" s="55" t="s">
        <v>331</v>
      </c>
      <c r="C14" s="55" t="s">
        <v>332</v>
      </c>
      <c r="D14" s="57" t="s">
        <v>333</v>
      </c>
      <c r="E14" s="56" t="s">
        <v>334</v>
      </c>
    </row>
    <row r="15" spans="1:6" s="26" customFormat="1" ht="28.8" x14ac:dyDescent="0.3">
      <c r="A15" s="116"/>
      <c r="B15" s="55" t="s">
        <v>335</v>
      </c>
      <c r="C15" s="55" t="s">
        <v>336</v>
      </c>
      <c r="D15" s="57" t="s">
        <v>338</v>
      </c>
      <c r="E15" s="56" t="s">
        <v>337</v>
      </c>
    </row>
    <row r="16" spans="1:6" ht="57.6" x14ac:dyDescent="0.3">
      <c r="A16" s="117" t="str">
        <f>Summary!I5</f>
        <v>7. Department of Human Services - Division of Family and Community Services (TANF)</v>
      </c>
      <c r="B16" s="55" t="s">
        <v>173</v>
      </c>
      <c r="C16" s="55" t="s">
        <v>1005</v>
      </c>
      <c r="D16" s="57" t="s">
        <v>1006</v>
      </c>
      <c r="E16" s="56" t="s">
        <v>1007</v>
      </c>
    </row>
    <row r="17" spans="1:7" s="54" customFormat="1" ht="57.6" x14ac:dyDescent="0.3">
      <c r="A17" s="117"/>
      <c r="B17" s="55" t="s">
        <v>1008</v>
      </c>
      <c r="C17" s="55" t="s">
        <v>1009</v>
      </c>
      <c r="D17" s="57" t="s">
        <v>1010</v>
      </c>
      <c r="E17" s="56" t="s">
        <v>1011</v>
      </c>
    </row>
    <row r="18" spans="1:7" s="46" customFormat="1" ht="30" customHeight="1" x14ac:dyDescent="0.3">
      <c r="A18" s="51" t="s">
        <v>201</v>
      </c>
      <c r="B18" s="51" t="s">
        <v>1027</v>
      </c>
      <c r="C18" s="51" t="s">
        <v>1028</v>
      </c>
      <c r="D18" s="107" t="s">
        <v>1029</v>
      </c>
      <c r="E18" s="43" t="s">
        <v>1030</v>
      </c>
      <c r="F18" s="47"/>
      <c r="G18" s="48" t="s">
        <v>713</v>
      </c>
    </row>
    <row r="19" spans="1:7" ht="30" customHeight="1" x14ac:dyDescent="0.3">
      <c r="A19" s="55" t="str">
        <f>Summary!K5</f>
        <v xml:space="preserve">9. Department of Corrections - Second Chance Act </v>
      </c>
      <c r="B19" s="55"/>
      <c r="C19" s="55"/>
      <c r="D19" s="57"/>
      <c r="E19" s="56"/>
    </row>
    <row r="20" spans="1:7" x14ac:dyDescent="0.3">
      <c r="A20" s="116" t="str">
        <f>Summary!L5</f>
        <v>10. Illinois Migrant Council - National Farmwork Jobs Program</v>
      </c>
      <c r="B20" s="55"/>
      <c r="C20" s="55"/>
      <c r="D20" s="56"/>
      <c r="E20" s="56"/>
    </row>
    <row r="21" spans="1:7" ht="28.8" x14ac:dyDescent="0.3">
      <c r="A21" s="116"/>
      <c r="B21" s="55" t="s">
        <v>158</v>
      </c>
      <c r="C21" s="55" t="s">
        <v>789</v>
      </c>
      <c r="D21" s="57" t="s">
        <v>790</v>
      </c>
      <c r="E21" s="56"/>
    </row>
    <row r="22" spans="1:7" x14ac:dyDescent="0.3">
      <c r="A22" s="116"/>
      <c r="B22" s="55" t="s">
        <v>781</v>
      </c>
      <c r="C22" s="55" t="s">
        <v>782</v>
      </c>
      <c r="D22" s="57" t="s">
        <v>783</v>
      </c>
      <c r="E22" s="56" t="s">
        <v>784</v>
      </c>
    </row>
    <row r="23" spans="1:7" x14ac:dyDescent="0.3">
      <c r="A23" s="2"/>
    </row>
    <row r="24" spans="1:7" x14ac:dyDescent="0.3">
      <c r="A24" s="2" t="s">
        <v>92</v>
      </c>
    </row>
    <row r="25" spans="1:7" ht="30" customHeight="1" x14ac:dyDescent="0.3">
      <c r="A25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5" s="112"/>
      <c r="C25" s="112"/>
    </row>
    <row r="26" spans="1:7" ht="15" customHeight="1" x14ac:dyDescent="0.3">
      <c r="A26" s="6"/>
      <c r="B26" s="6"/>
      <c r="C26" s="6"/>
    </row>
    <row r="27" spans="1:7" ht="30" customHeight="1" x14ac:dyDescent="0.3">
      <c r="A27" s="113"/>
      <c r="B27" s="113"/>
      <c r="C27" s="113"/>
    </row>
  </sheetData>
  <mergeCells count="9">
    <mergeCell ref="A20:A22"/>
    <mergeCell ref="A25:C25"/>
    <mergeCell ref="A27:C27"/>
    <mergeCell ref="A1:E1"/>
    <mergeCell ref="A14:A15"/>
    <mergeCell ref="A5:A6"/>
    <mergeCell ref="A7:A10"/>
    <mergeCell ref="A2:F2"/>
    <mergeCell ref="A16:A17"/>
  </mergeCells>
  <hyperlinks>
    <hyperlink ref="D14" r:id="rId1" xr:uid="{00000000-0004-0000-0300-000001000000}"/>
    <hyperlink ref="D15" r:id="rId2" xr:uid="{00000000-0004-0000-0300-000002000000}"/>
    <hyperlink ref="D13" r:id="rId3" xr:uid="{00000000-0004-0000-0300-000007000000}"/>
    <hyperlink ref="D5" r:id="rId4" xr:uid="{00000000-0004-0000-0300-000003000000}"/>
    <hyperlink ref="D22" r:id="rId5" xr:uid="{22FF22B7-73A6-4461-AD37-1AB431F13D22}"/>
    <hyperlink ref="D21" r:id="rId6" xr:uid="{B509846C-8B26-4D03-BE37-4B574561E129}"/>
    <hyperlink ref="D11" r:id="rId7" display="mailto:jeffrey.zeal@illinois.gov" xr:uid="{168FA42C-2E65-4350-B9EC-2C359B81A7E4}"/>
    <hyperlink ref="D12" r:id="rId8" xr:uid="{62D5B056-B4BC-49AA-B9FB-14DEDB967654}"/>
    <hyperlink ref="D18" r:id="rId9" xr:uid="{B2982EDC-CB80-4093-9658-F8B810B05CE7}"/>
  </hyperlinks>
  <pageMargins left="0.7" right="0.7" top="0.75" bottom="0.75" header="0.3" footer="0.3"/>
  <pageSetup scale="73" orientation="landscape"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30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6.88671875" customWidth="1"/>
    <col min="5" max="5" width="23.6640625" customWidth="1"/>
  </cols>
  <sheetData>
    <row r="1" spans="1:6" x14ac:dyDescent="0.3">
      <c r="A1" s="110" t="s">
        <v>96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9" t="s">
        <v>274</v>
      </c>
      <c r="E4" s="10" t="s">
        <v>297</v>
      </c>
    </row>
    <row r="5" spans="1:6" ht="28.8" x14ac:dyDescent="0.3">
      <c r="A5" s="114" t="str">
        <f>Summary!C5</f>
        <v>1. Department of Commerce - Title IB, Trade Adjustment Act</v>
      </c>
      <c r="B5" s="8" t="s">
        <v>816</v>
      </c>
      <c r="C5" s="8" t="s">
        <v>817</v>
      </c>
      <c r="D5" s="95" t="s">
        <v>504</v>
      </c>
      <c r="E5" s="60" t="s">
        <v>818</v>
      </c>
    </row>
    <row r="6" spans="1:6" s="26" customFormat="1" x14ac:dyDescent="0.3">
      <c r="A6" s="114"/>
      <c r="B6" s="8"/>
      <c r="C6" s="8"/>
      <c r="D6" s="93"/>
      <c r="E6" s="60"/>
    </row>
    <row r="7" spans="1:6" ht="30" customHeight="1" x14ac:dyDescent="0.3">
      <c r="A7" s="114" t="str">
        <f>Summary!D5</f>
        <v>2. ICCB - Adult Education and Family Literacy</v>
      </c>
      <c r="B7" s="60" t="s">
        <v>1019</v>
      </c>
      <c r="C7" s="8" t="s">
        <v>1022</v>
      </c>
      <c r="D7" s="57" t="s">
        <v>1021</v>
      </c>
      <c r="E7" s="60" t="s">
        <v>1026</v>
      </c>
    </row>
    <row r="8" spans="1:6" s="26" customFormat="1" ht="43.5" customHeight="1" x14ac:dyDescent="0.3">
      <c r="A8" s="114"/>
      <c r="B8" s="60" t="s">
        <v>1020</v>
      </c>
      <c r="C8" s="8" t="s">
        <v>1023</v>
      </c>
      <c r="D8" s="57" t="s">
        <v>1024</v>
      </c>
      <c r="E8" s="106" t="s">
        <v>1025</v>
      </c>
    </row>
    <row r="9" spans="1:6" s="26" customFormat="1" ht="30" customHeight="1" x14ac:dyDescent="0.3">
      <c r="A9" s="114"/>
      <c r="B9" s="60"/>
      <c r="C9" s="8" t="s">
        <v>584</v>
      </c>
      <c r="D9" s="60"/>
      <c r="E9" s="60"/>
    </row>
    <row r="10" spans="1:6" s="26" customFormat="1" ht="30" customHeight="1" x14ac:dyDescent="0.3">
      <c r="A10" s="114"/>
      <c r="B10" s="60"/>
      <c r="C10" s="8" t="s">
        <v>585</v>
      </c>
      <c r="D10" s="60"/>
      <c r="E10" s="60"/>
    </row>
    <row r="11" spans="1:6" ht="57.6" x14ac:dyDescent="0.3">
      <c r="A11" s="8" t="str">
        <f>Summary!E5</f>
        <v>3. Department of Employment Security - Employment Services Under the Wagner-Peyser Act, Unemployment Insurance, Trade Reinvestment Act, Jobs for Veterans State Grants</v>
      </c>
      <c r="B11" s="90" t="s">
        <v>795</v>
      </c>
      <c r="C11" s="90" t="s">
        <v>796</v>
      </c>
      <c r="D11" s="91" t="s">
        <v>797</v>
      </c>
      <c r="E11" s="90" t="s">
        <v>798</v>
      </c>
    </row>
    <row r="12" spans="1:6" ht="28.8" x14ac:dyDescent="0.3">
      <c r="A12" s="8" t="str">
        <f>Summary!F5</f>
        <v xml:space="preserve">4. Department of Human Services - Division of Rehabilitation services </v>
      </c>
      <c r="B12" s="60" t="s">
        <v>118</v>
      </c>
      <c r="C12" s="8" t="s">
        <v>894</v>
      </c>
      <c r="D12" s="93" t="s">
        <v>895</v>
      </c>
      <c r="E12" s="60" t="s">
        <v>896</v>
      </c>
    </row>
    <row r="13" spans="1:6" ht="57.6" x14ac:dyDescent="0.3">
      <c r="A13" s="114" t="str">
        <f>'LWIA 1'!A12</f>
        <v>5. ICCB - Career and Technical Education under the Perkins Act</v>
      </c>
      <c r="B13" s="8" t="s">
        <v>723</v>
      </c>
      <c r="C13" s="8" t="s">
        <v>307</v>
      </c>
      <c r="D13" s="93" t="s">
        <v>724</v>
      </c>
      <c r="E13" s="60"/>
    </row>
    <row r="14" spans="1:6" ht="43.2" x14ac:dyDescent="0.3">
      <c r="A14" s="114"/>
      <c r="B14" s="60"/>
      <c r="C14" s="8" t="s">
        <v>308</v>
      </c>
      <c r="D14" s="93"/>
      <c r="E14" s="60" t="s">
        <v>309</v>
      </c>
    </row>
    <row r="15" spans="1:6" ht="28.8" x14ac:dyDescent="0.3">
      <c r="A15" s="114" t="str">
        <f>Summary!H5</f>
        <v>6. Department of Commerce - Community Services Block Grant (CSBG)</v>
      </c>
      <c r="B15" s="60" t="s">
        <v>339</v>
      </c>
      <c r="C15" s="8" t="s">
        <v>340</v>
      </c>
      <c r="D15" s="93" t="s">
        <v>342</v>
      </c>
      <c r="E15" s="60" t="s">
        <v>341</v>
      </c>
    </row>
    <row r="16" spans="1:6" s="26" customFormat="1" ht="28.8" x14ac:dyDescent="0.3">
      <c r="A16" s="114"/>
      <c r="B16" s="8" t="s">
        <v>335</v>
      </c>
      <c r="C16" s="8" t="s">
        <v>336</v>
      </c>
      <c r="D16" s="93" t="s">
        <v>338</v>
      </c>
      <c r="E16" s="60" t="s">
        <v>337</v>
      </c>
    </row>
    <row r="17" spans="1:7" ht="57.6" x14ac:dyDescent="0.3">
      <c r="A17" s="121" t="str">
        <f>Summary!I5</f>
        <v>7. Department of Human Services - Division of Family and Community Services (TANF)</v>
      </c>
      <c r="B17" s="60" t="s">
        <v>990</v>
      </c>
      <c r="C17" s="8" t="s">
        <v>991</v>
      </c>
      <c r="D17" s="93" t="s">
        <v>992</v>
      </c>
      <c r="E17" s="60" t="s">
        <v>993</v>
      </c>
    </row>
    <row r="18" spans="1:7" s="54" customFormat="1" ht="57.6" x14ac:dyDescent="0.3">
      <c r="A18" s="121"/>
      <c r="B18" s="60" t="s">
        <v>994</v>
      </c>
      <c r="C18" s="8" t="s">
        <v>995</v>
      </c>
      <c r="D18" s="93" t="s">
        <v>996</v>
      </c>
      <c r="E18" s="60" t="s">
        <v>997</v>
      </c>
    </row>
    <row r="19" spans="1:7" s="54" customFormat="1" ht="57.6" x14ac:dyDescent="0.3">
      <c r="A19" s="121"/>
      <c r="B19" s="60" t="s">
        <v>998</v>
      </c>
      <c r="C19" s="8" t="s">
        <v>999</v>
      </c>
      <c r="D19" s="93" t="s">
        <v>1000</v>
      </c>
      <c r="E19" s="60" t="s">
        <v>1001</v>
      </c>
    </row>
    <row r="20" spans="1:7" s="54" customFormat="1" ht="57.6" x14ac:dyDescent="0.3">
      <c r="A20" s="121"/>
      <c r="B20" s="60" t="s">
        <v>174</v>
      </c>
      <c r="C20" s="8" t="s">
        <v>1002</v>
      </c>
      <c r="D20" s="93" t="s">
        <v>1003</v>
      </c>
      <c r="E20" s="60" t="s">
        <v>1004</v>
      </c>
    </row>
    <row r="21" spans="1:7" s="46" customFormat="1" ht="30" customHeight="1" x14ac:dyDescent="0.3">
      <c r="A21" s="90" t="str">
        <f>Summary!J5</f>
        <v>8. Department on Aging - Senior Community Service Employment Program (SCSEP)</v>
      </c>
      <c r="B21" s="51" t="s">
        <v>1027</v>
      </c>
      <c r="C21" s="51" t="s">
        <v>1028</v>
      </c>
      <c r="D21" s="107" t="s">
        <v>1029</v>
      </c>
      <c r="E21" s="43" t="s">
        <v>1030</v>
      </c>
      <c r="F21" s="47"/>
      <c r="G21" s="48" t="s">
        <v>713</v>
      </c>
    </row>
    <row r="22" spans="1:7" ht="30" customHeight="1" x14ac:dyDescent="0.3">
      <c r="A22" s="55" t="str">
        <f>Summary!K5</f>
        <v xml:space="preserve">9. Department of Corrections - Second Chance Act </v>
      </c>
      <c r="B22" s="56"/>
      <c r="C22" s="55"/>
      <c r="D22" s="57"/>
      <c r="E22" s="56"/>
    </row>
    <row r="23" spans="1:7" x14ac:dyDescent="0.3">
      <c r="A23" s="118" t="str">
        <f>Summary!L5</f>
        <v>10. Illinois Migrant Council - National Farmwork Jobs Program</v>
      </c>
      <c r="B23" s="4"/>
      <c r="C23" s="3"/>
      <c r="D23" s="4"/>
      <c r="E23" s="4"/>
    </row>
    <row r="24" spans="1:7" x14ac:dyDescent="0.3">
      <c r="A24" s="119"/>
      <c r="B24" s="4"/>
      <c r="C24" s="3"/>
      <c r="D24" s="4"/>
      <c r="E24" s="4"/>
    </row>
    <row r="25" spans="1:7" x14ac:dyDescent="0.3">
      <c r="A25" s="120"/>
      <c r="B25" s="4"/>
      <c r="C25" s="3"/>
      <c r="D25" s="4"/>
      <c r="E25" s="4"/>
    </row>
    <row r="26" spans="1:7" x14ac:dyDescent="0.3">
      <c r="A26" s="2"/>
    </row>
    <row r="27" spans="1:7" x14ac:dyDescent="0.3">
      <c r="A27" s="2" t="s">
        <v>92</v>
      </c>
    </row>
    <row r="28" spans="1:7" ht="30" customHeight="1" x14ac:dyDescent="0.3">
      <c r="A28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8" s="112"/>
      <c r="C28" s="112"/>
    </row>
    <row r="29" spans="1:7" ht="15" customHeight="1" x14ac:dyDescent="0.3">
      <c r="A29" s="6"/>
      <c r="B29" s="6"/>
      <c r="C29" s="6"/>
    </row>
    <row r="30" spans="1:7" ht="30" customHeight="1" x14ac:dyDescent="0.3">
      <c r="A30" s="113"/>
      <c r="B30" s="113"/>
      <c r="C30" s="113"/>
    </row>
  </sheetData>
  <mergeCells count="10">
    <mergeCell ref="A30:C30"/>
    <mergeCell ref="A28:C28"/>
    <mergeCell ref="A1:E1"/>
    <mergeCell ref="A13:A14"/>
    <mergeCell ref="A23:A25"/>
    <mergeCell ref="A15:A16"/>
    <mergeCell ref="A5:A6"/>
    <mergeCell ref="A7:A10"/>
    <mergeCell ref="A2:F2"/>
    <mergeCell ref="A17:A20"/>
  </mergeCells>
  <hyperlinks>
    <hyperlink ref="D15" r:id="rId1" xr:uid="{00000000-0004-0000-0400-000002000000}"/>
    <hyperlink ref="D16" r:id="rId2" xr:uid="{00000000-0004-0000-0400-000003000000}"/>
    <hyperlink ref="D13" r:id="rId3" xr:uid="{00000000-0004-0000-0400-000009000000}"/>
    <hyperlink ref="D5" r:id="rId4" xr:uid="{00000000-0004-0000-0400-000004000000}"/>
    <hyperlink ref="D11" r:id="rId5" display="mailto:ryan.flannery@illinois.gov" xr:uid="{5F64881F-DEA0-4521-9238-759040673A5F}"/>
    <hyperlink ref="D12" r:id="rId6" xr:uid="{89740769-4A1B-42D2-8880-AC388CFD42CF}"/>
    <hyperlink ref="D7" r:id="rId7" xr:uid="{2EEC33C6-5B57-4FCE-A4D0-1A65781CA52D}"/>
    <hyperlink ref="D8" r:id="rId8" xr:uid="{84A6FF4A-F642-4D1B-8E23-F72E8DFCE61C}"/>
    <hyperlink ref="D21" r:id="rId9" xr:uid="{CC359386-9724-4E6E-BEF1-BD4A32D0EC6A}"/>
  </hyperlinks>
  <pageMargins left="0.7" right="0.7" top="0.75" bottom="0.75" header="0.3" footer="0.3"/>
  <pageSetup scale="61" orientation="landscape"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7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25.6640625" style="26" customWidth="1"/>
    <col min="5" max="5" width="36.109375" customWidth="1"/>
    <col min="6" max="6" width="21.109375" customWidth="1"/>
  </cols>
  <sheetData>
    <row r="1" spans="1:6" x14ac:dyDescent="0.3">
      <c r="A1" s="110" t="s">
        <v>97</v>
      </c>
      <c r="B1" s="110"/>
      <c r="C1" s="110"/>
      <c r="D1" s="110"/>
      <c r="E1" s="110"/>
      <c r="F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123" t="s">
        <v>87</v>
      </c>
      <c r="D4" s="124"/>
      <c r="E4" s="10" t="s">
        <v>274</v>
      </c>
      <c r="F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799</v>
      </c>
      <c r="C5" s="125" t="s">
        <v>800</v>
      </c>
      <c r="D5" s="125"/>
      <c r="E5" s="95" t="s">
        <v>802</v>
      </c>
      <c r="F5" s="60" t="s">
        <v>801</v>
      </c>
    </row>
    <row r="6" spans="1:6" ht="30" customHeight="1" x14ac:dyDescent="0.3">
      <c r="A6" s="114" t="str">
        <f>Summary!D5</f>
        <v>2. ICCB - Adult Education and Family Literacy</v>
      </c>
      <c r="B6" s="8" t="s">
        <v>649</v>
      </c>
      <c r="C6" s="126" t="s">
        <v>650</v>
      </c>
      <c r="D6" s="126"/>
      <c r="E6" s="35" t="s">
        <v>651</v>
      </c>
      <c r="F6" s="36" t="s">
        <v>652</v>
      </c>
    </row>
    <row r="7" spans="1:6" s="26" customFormat="1" x14ac:dyDescent="0.3">
      <c r="A7" s="114"/>
      <c r="B7" s="8"/>
      <c r="C7" s="122" t="s">
        <v>586</v>
      </c>
      <c r="D7" s="122"/>
      <c r="E7" s="60"/>
      <c r="F7" s="60"/>
    </row>
    <row r="8" spans="1:6" s="26" customFormat="1" ht="30" customHeight="1" x14ac:dyDescent="0.3">
      <c r="A8" s="114"/>
      <c r="B8" s="8"/>
      <c r="C8" s="8" t="s">
        <v>587</v>
      </c>
      <c r="D8" s="114" t="s">
        <v>613</v>
      </c>
      <c r="E8" s="60"/>
      <c r="F8" s="60"/>
    </row>
    <row r="9" spans="1:6" s="26" customFormat="1" ht="30" customHeight="1" x14ac:dyDescent="0.3">
      <c r="A9" s="114"/>
      <c r="B9" s="8"/>
      <c r="C9" s="8" t="s">
        <v>588</v>
      </c>
      <c r="D9" s="114"/>
      <c r="E9" s="60"/>
      <c r="F9" s="60"/>
    </row>
    <row r="10" spans="1:6" s="26" customFormat="1" ht="30" customHeight="1" x14ac:dyDescent="0.3">
      <c r="A10" s="114"/>
      <c r="B10" s="8"/>
      <c r="C10" s="8" t="s">
        <v>612</v>
      </c>
      <c r="D10" s="114"/>
      <c r="E10" s="60"/>
      <c r="F10" s="60"/>
    </row>
    <row r="11" spans="1:6" ht="57.6" x14ac:dyDescent="0.3">
      <c r="A11" s="8" t="str">
        <f>Summary!E5</f>
        <v>3. Department of Employment Security - Employment Services Under the Wagner-Peyser Act, Unemployment Insurance, Trade Reinvestment Act, Jobs for Veterans State Grants</v>
      </c>
      <c r="B11" s="8" t="s">
        <v>803</v>
      </c>
      <c r="C11" s="125" t="s">
        <v>804</v>
      </c>
      <c r="D11" s="125"/>
      <c r="E11" s="93" t="s">
        <v>805</v>
      </c>
      <c r="F11" s="60" t="s">
        <v>806</v>
      </c>
    </row>
    <row r="12" spans="1:6" ht="28.8" x14ac:dyDescent="0.3">
      <c r="A12" s="8" t="str">
        <f>Summary!F5</f>
        <v xml:space="preserve">4. Department of Human Services - Division of Rehabilitation services </v>
      </c>
      <c r="B12" s="8" t="s">
        <v>900</v>
      </c>
      <c r="C12" s="125" t="s">
        <v>244</v>
      </c>
      <c r="D12" s="125"/>
      <c r="E12" s="93" t="s">
        <v>901</v>
      </c>
      <c r="F12" s="60" t="s">
        <v>902</v>
      </c>
    </row>
    <row r="13" spans="1:6" ht="28.95" customHeight="1" x14ac:dyDescent="0.3">
      <c r="A13" s="114" t="s">
        <v>306</v>
      </c>
      <c r="B13" s="8" t="s">
        <v>775</v>
      </c>
      <c r="C13" s="125" t="s">
        <v>542</v>
      </c>
      <c r="D13" s="125"/>
      <c r="E13" s="93" t="s">
        <v>776</v>
      </c>
      <c r="F13" s="60" t="s">
        <v>543</v>
      </c>
    </row>
    <row r="14" spans="1:6" ht="30" customHeight="1" x14ac:dyDescent="0.3">
      <c r="A14" s="114"/>
      <c r="B14" s="8" t="s">
        <v>725</v>
      </c>
      <c r="C14" s="125" t="s">
        <v>208</v>
      </c>
      <c r="D14" s="125"/>
      <c r="E14" s="96" t="s">
        <v>726</v>
      </c>
      <c r="F14" s="67" t="s">
        <v>727</v>
      </c>
    </row>
    <row r="15" spans="1:6" ht="30" customHeight="1" x14ac:dyDescent="0.3">
      <c r="A15" s="114"/>
      <c r="B15" s="8" t="s">
        <v>209</v>
      </c>
      <c r="C15" s="125" t="s">
        <v>210</v>
      </c>
      <c r="D15" s="125"/>
      <c r="E15" s="66" t="s">
        <v>728</v>
      </c>
      <c r="F15" s="69" t="s">
        <v>729</v>
      </c>
    </row>
    <row r="16" spans="1:6" ht="30" customHeight="1" x14ac:dyDescent="0.3">
      <c r="A16" s="114" t="str">
        <f>Summary!H5</f>
        <v>6. Department of Commerce - Community Services Block Grant (CSBG)</v>
      </c>
      <c r="B16" s="130" t="s">
        <v>343</v>
      </c>
      <c r="C16" s="138" t="s">
        <v>344</v>
      </c>
      <c r="D16" s="136"/>
      <c r="E16" s="127" t="s">
        <v>345</v>
      </c>
      <c r="F16" s="134" t="s">
        <v>346</v>
      </c>
    </row>
    <row r="17" spans="1:6" s="26" customFormat="1" ht="30" customHeight="1" x14ac:dyDescent="0.3">
      <c r="A17" s="114"/>
      <c r="B17" s="131"/>
      <c r="C17" s="139"/>
      <c r="D17" s="137"/>
      <c r="E17" s="128"/>
      <c r="F17" s="135"/>
    </row>
    <row r="18" spans="1:6" s="26" customFormat="1" ht="30" customHeight="1" x14ac:dyDescent="0.3">
      <c r="A18" s="114"/>
      <c r="B18" s="8" t="s">
        <v>347</v>
      </c>
      <c r="C18" s="125" t="s">
        <v>348</v>
      </c>
      <c r="D18" s="125"/>
      <c r="E18" s="93" t="s">
        <v>349</v>
      </c>
      <c r="F18" s="60" t="s">
        <v>350</v>
      </c>
    </row>
    <row r="19" spans="1:6" ht="30" customHeight="1" x14ac:dyDescent="0.3">
      <c r="A19" s="121" t="str">
        <f>Summary!I5</f>
        <v>7. Department of Human Services - Division of Family and Community Services (TANF)</v>
      </c>
      <c r="B19" s="8" t="s">
        <v>626</v>
      </c>
      <c r="C19" s="125" t="s">
        <v>196</v>
      </c>
      <c r="D19" s="125"/>
      <c r="E19" s="93" t="s">
        <v>627</v>
      </c>
      <c r="F19" s="60" t="s">
        <v>628</v>
      </c>
    </row>
    <row r="20" spans="1:6" s="54" customFormat="1" ht="60" customHeight="1" x14ac:dyDescent="0.3">
      <c r="A20" s="121"/>
      <c r="B20" s="8" t="s">
        <v>982</v>
      </c>
      <c r="C20" s="121" t="s">
        <v>983</v>
      </c>
      <c r="D20" s="121"/>
      <c r="E20" s="92" t="s">
        <v>984</v>
      </c>
      <c r="F20" s="93" t="s">
        <v>985</v>
      </c>
    </row>
    <row r="21" spans="1:6" s="54" customFormat="1" ht="75" customHeight="1" x14ac:dyDescent="0.3">
      <c r="A21" s="121"/>
      <c r="B21" s="8" t="s">
        <v>986</v>
      </c>
      <c r="C21" s="121" t="s">
        <v>987</v>
      </c>
      <c r="D21" s="121"/>
      <c r="E21" s="92" t="s">
        <v>988</v>
      </c>
      <c r="F21" s="93" t="s">
        <v>989</v>
      </c>
    </row>
    <row r="22" spans="1:6" ht="45.6" customHeight="1" x14ac:dyDescent="0.3">
      <c r="A22" s="90" t="str">
        <f>Summary!J5</f>
        <v>8. Department on Aging - Senior Community Service Employment Program (SCSEP)</v>
      </c>
      <c r="B22" s="51" t="s">
        <v>1031</v>
      </c>
      <c r="C22" s="132" t="s">
        <v>1028</v>
      </c>
      <c r="D22" s="133"/>
      <c r="E22" s="107" t="s">
        <v>1029</v>
      </c>
      <c r="F22" s="43" t="s">
        <v>1030</v>
      </c>
    </row>
    <row r="23" spans="1:6" ht="30" customHeight="1" x14ac:dyDescent="0.3">
      <c r="A23" s="8" t="str">
        <f>Summary!K5</f>
        <v xml:space="preserve">9. Department of Corrections - Second Chance Act </v>
      </c>
      <c r="B23" s="8"/>
      <c r="C23" s="125"/>
      <c r="D23" s="125"/>
      <c r="E23" s="93"/>
      <c r="F23" s="60"/>
    </row>
    <row r="24" spans="1:6" ht="28.8" x14ac:dyDescent="0.3">
      <c r="A24" s="8" t="str">
        <f>Summary!L5</f>
        <v>10. Illinois Migrant Council - National Farmwork Jobs Program</v>
      </c>
      <c r="B24" s="8" t="s">
        <v>258</v>
      </c>
      <c r="C24" s="125"/>
      <c r="D24" s="125"/>
      <c r="E24" s="60"/>
      <c r="F24" s="60"/>
    </row>
    <row r="25" spans="1:6" x14ac:dyDescent="0.3">
      <c r="A25" s="2"/>
    </row>
    <row r="26" spans="1:6" x14ac:dyDescent="0.3">
      <c r="A26" s="2" t="s">
        <v>92</v>
      </c>
    </row>
    <row r="27" spans="1:6" ht="33.75" customHeight="1" x14ac:dyDescent="0.3">
      <c r="A27" s="129"/>
      <c r="B27" s="129"/>
      <c r="C27" s="129"/>
      <c r="D27" s="32"/>
    </row>
  </sheetData>
  <mergeCells count="29">
    <mergeCell ref="F16:F17"/>
    <mergeCell ref="D16:D17"/>
    <mergeCell ref="C16:C17"/>
    <mergeCell ref="A19:A21"/>
    <mergeCell ref="C20:D20"/>
    <mergeCell ref="C21:D21"/>
    <mergeCell ref="A27:C27"/>
    <mergeCell ref="A13:A15"/>
    <mergeCell ref="C24:D24"/>
    <mergeCell ref="C23:D23"/>
    <mergeCell ref="C19:D19"/>
    <mergeCell ref="B16:B17"/>
    <mergeCell ref="C22:D22"/>
    <mergeCell ref="A1:F1"/>
    <mergeCell ref="A2:F2"/>
    <mergeCell ref="A16:A18"/>
    <mergeCell ref="C7:D7"/>
    <mergeCell ref="C4:D4"/>
    <mergeCell ref="C5:D5"/>
    <mergeCell ref="C6:D6"/>
    <mergeCell ref="A6:A10"/>
    <mergeCell ref="C11:D11"/>
    <mergeCell ref="C12:D12"/>
    <mergeCell ref="C13:D13"/>
    <mergeCell ref="C14:D14"/>
    <mergeCell ref="C15:D15"/>
    <mergeCell ref="C18:D18"/>
    <mergeCell ref="D8:D10"/>
    <mergeCell ref="E16:E17"/>
  </mergeCells>
  <hyperlinks>
    <hyperlink ref="E16" r:id="rId1" xr:uid="{00000000-0004-0000-0500-000001000000}"/>
    <hyperlink ref="E18" r:id="rId2" xr:uid="{00000000-0004-0000-0500-000002000000}"/>
    <hyperlink ref="E5" r:id="rId3" xr:uid="{00000000-0004-0000-0500-000003000000}"/>
    <hyperlink ref="E6" r:id="rId4" xr:uid="{00000000-0004-0000-0500-000006000000}"/>
    <hyperlink ref="E15" r:id="rId5" xr:uid="{00000000-0004-0000-0500-000007000000}"/>
    <hyperlink ref="E14" r:id="rId6" xr:uid="{00000000-0004-0000-0500-000008000000}"/>
    <hyperlink ref="E13" r:id="rId7" display="mailto:ctaylor@elgin.edu" xr:uid="{00000000-0004-0000-0500-00000A000000}"/>
    <hyperlink ref="E11" r:id="rId8" xr:uid="{00000000-0004-0000-0500-000000000000}"/>
    <hyperlink ref="E12" r:id="rId9" xr:uid="{26A1C6CC-E6F4-414A-B80E-E177C0633C4A}"/>
    <hyperlink ref="E19" r:id="rId10" xr:uid="{00000000-0004-0000-0500-000005000000}"/>
    <hyperlink ref="E22" r:id="rId11" xr:uid="{EE89EA0E-B3BC-4DF8-A279-B399DCAC24AE}"/>
  </hyperlinks>
  <pageMargins left="0.7" right="0.7" top="0.75" bottom="0.75" header="0.3" footer="0.3"/>
  <pageSetup scale="69" orientation="landscape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20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6.44140625" customWidth="1"/>
    <col min="5" max="5" width="18.6640625" customWidth="1"/>
  </cols>
  <sheetData>
    <row r="1" spans="1:7" x14ac:dyDescent="0.3">
      <c r="A1" s="110" t="s">
        <v>98</v>
      </c>
      <c r="B1" s="110"/>
      <c r="C1" s="110"/>
      <c r="D1" s="110"/>
      <c r="E1" s="110"/>
    </row>
    <row r="2" spans="1:7" x14ac:dyDescent="0.3">
      <c r="A2" s="115"/>
      <c r="B2" s="115"/>
      <c r="C2" s="115"/>
      <c r="D2" s="115"/>
      <c r="E2" s="115"/>
      <c r="F2" s="115"/>
    </row>
    <row r="4" spans="1:7" x14ac:dyDescent="0.3">
      <c r="A4" s="5" t="s">
        <v>86</v>
      </c>
      <c r="B4" s="5" t="s">
        <v>93</v>
      </c>
      <c r="C4" s="5" t="s">
        <v>87</v>
      </c>
      <c r="D4" s="9" t="s">
        <v>274</v>
      </c>
      <c r="E4" s="10" t="s">
        <v>297</v>
      </c>
    </row>
    <row r="5" spans="1:7" ht="43.2" x14ac:dyDescent="0.3">
      <c r="A5" s="8" t="str">
        <f>Summary!C5</f>
        <v>1. Department of Commerce - Title IB, Trade Adjustment Act</v>
      </c>
      <c r="B5" s="8" t="s">
        <v>812</v>
      </c>
      <c r="C5" s="8" t="s">
        <v>813</v>
      </c>
      <c r="D5" s="95" t="s">
        <v>814</v>
      </c>
      <c r="E5" s="60" t="s">
        <v>815</v>
      </c>
    </row>
    <row r="6" spans="1:7" ht="30" customHeight="1" x14ac:dyDescent="0.3">
      <c r="A6" s="114" t="str">
        <f>Summary!D5</f>
        <v>2. ICCB - Adult Education and Family Literacy</v>
      </c>
      <c r="B6" s="8" t="s">
        <v>122</v>
      </c>
      <c r="C6" s="8" t="s">
        <v>123</v>
      </c>
      <c r="D6" s="60"/>
      <c r="E6" s="60"/>
    </row>
    <row r="7" spans="1:7" s="26" customFormat="1" ht="30" customHeight="1" x14ac:dyDescent="0.3">
      <c r="A7" s="114"/>
      <c r="B7" s="8"/>
      <c r="C7" s="31" t="s">
        <v>614</v>
      </c>
      <c r="D7" s="60"/>
      <c r="E7" s="60"/>
    </row>
    <row r="8" spans="1:7" s="26" customFormat="1" ht="30" customHeight="1" x14ac:dyDescent="0.3">
      <c r="A8" s="114"/>
      <c r="B8" s="8"/>
      <c r="C8" s="8" t="s">
        <v>615</v>
      </c>
      <c r="D8" s="60"/>
      <c r="E8" s="60"/>
    </row>
    <row r="9" spans="1:7" s="26" customFormat="1" ht="30" customHeight="1" x14ac:dyDescent="0.3">
      <c r="A9" s="114"/>
      <c r="B9" s="8"/>
      <c r="C9" s="8" t="s">
        <v>616</v>
      </c>
      <c r="D9" s="60"/>
      <c r="E9" s="60"/>
    </row>
    <row r="10" spans="1:7" ht="57.6" x14ac:dyDescent="0.3">
      <c r="A10" s="8" t="str">
        <f>Summary!E5</f>
        <v>3. Department of Employment Security - Employment Services Under the Wagner-Peyser Act, Unemployment Insurance, Trade Reinvestment Act, Jobs for Veterans State Grants</v>
      </c>
      <c r="B10" s="8" t="s">
        <v>90</v>
      </c>
      <c r="C10" s="8" t="s">
        <v>91</v>
      </c>
      <c r="D10" s="93" t="s">
        <v>317</v>
      </c>
      <c r="E10" s="60" t="s">
        <v>318</v>
      </c>
    </row>
    <row r="11" spans="1:7" ht="28.8" x14ac:dyDescent="0.3">
      <c r="A11" s="8" t="str">
        <f>Summary!F5</f>
        <v xml:space="preserve">4. Department of Human Services - Division of Rehabilitation services </v>
      </c>
      <c r="B11" s="8" t="s">
        <v>121</v>
      </c>
      <c r="C11" s="8" t="s">
        <v>244</v>
      </c>
      <c r="D11" s="93" t="s">
        <v>898</v>
      </c>
      <c r="E11" s="60" t="s">
        <v>899</v>
      </c>
    </row>
    <row r="12" spans="1:7" ht="28.8" x14ac:dyDescent="0.3">
      <c r="A12" s="8" t="str">
        <f>Summary!G5</f>
        <v>5. ICCB - Career and Technical Education under the Perkins Act</v>
      </c>
      <c r="B12" s="8" t="s">
        <v>212</v>
      </c>
      <c r="C12" s="8" t="s">
        <v>213</v>
      </c>
      <c r="D12" s="93" t="s">
        <v>730</v>
      </c>
      <c r="E12" s="60" t="s">
        <v>731</v>
      </c>
    </row>
    <row r="13" spans="1:7" ht="28.8" x14ac:dyDescent="0.3">
      <c r="A13" s="8" t="str">
        <f>Summary!H5</f>
        <v>6. Department of Commerce - Community Services Block Grant (CSBG)</v>
      </c>
      <c r="B13" s="8" t="s">
        <v>351</v>
      </c>
      <c r="C13" s="8" t="s">
        <v>352</v>
      </c>
      <c r="D13" s="93" t="s">
        <v>353</v>
      </c>
      <c r="E13" s="60" t="s">
        <v>354</v>
      </c>
    </row>
    <row r="14" spans="1:7" ht="57.6" x14ac:dyDescent="0.3">
      <c r="A14" s="8" t="str">
        <f>Summary!I5</f>
        <v>7. Department of Human Services - Division of Family and Community Services (TANF)</v>
      </c>
      <c r="B14" s="72" t="s">
        <v>978</v>
      </c>
      <c r="C14" s="72" t="s">
        <v>979</v>
      </c>
      <c r="D14" s="93" t="s">
        <v>980</v>
      </c>
      <c r="E14" s="60" t="s">
        <v>981</v>
      </c>
    </row>
    <row r="15" spans="1:7" ht="28.8" x14ac:dyDescent="0.3">
      <c r="A15" s="51" t="s">
        <v>201</v>
      </c>
      <c r="B15" s="51" t="s">
        <v>1027</v>
      </c>
      <c r="C15" s="51" t="s">
        <v>1028</v>
      </c>
      <c r="D15" s="107" t="s">
        <v>1029</v>
      </c>
      <c r="E15" s="43" t="s">
        <v>1030</v>
      </c>
      <c r="F15" s="47"/>
      <c r="G15" s="48" t="s">
        <v>714</v>
      </c>
    </row>
    <row r="16" spans="1:7" ht="30" customHeight="1" x14ac:dyDescent="0.3">
      <c r="A16" s="8" t="str">
        <f>Summary!K5</f>
        <v xml:space="preserve">9. Department of Corrections - Second Chance Act </v>
      </c>
      <c r="B16" s="8"/>
      <c r="C16" s="8"/>
      <c r="D16" s="93"/>
      <c r="E16" s="60"/>
    </row>
    <row r="17" spans="1:5" ht="28.8" x14ac:dyDescent="0.3">
      <c r="A17" s="8" t="str">
        <f>Summary!L5</f>
        <v>10. Illinois Migrant Council - National Farmwork Jobs Program</v>
      </c>
      <c r="B17" s="8" t="s">
        <v>258</v>
      </c>
      <c r="C17" s="8"/>
      <c r="D17" s="60"/>
      <c r="E17" s="60"/>
    </row>
    <row r="18" spans="1:5" x14ac:dyDescent="0.3">
      <c r="A18" s="2"/>
    </row>
    <row r="19" spans="1:5" x14ac:dyDescent="0.3">
      <c r="A19" s="2" t="s">
        <v>92</v>
      </c>
    </row>
    <row r="20" spans="1:5" ht="30" customHeight="1" x14ac:dyDescent="0.3">
      <c r="A20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0" s="129"/>
      <c r="C20" s="129"/>
    </row>
  </sheetData>
  <mergeCells count="4">
    <mergeCell ref="A20:C20"/>
    <mergeCell ref="A1:E1"/>
    <mergeCell ref="A6:A9"/>
    <mergeCell ref="A2:F2"/>
  </mergeCells>
  <hyperlinks>
    <hyperlink ref="D10" r:id="rId1" xr:uid="{00000000-0004-0000-0600-000000000000}"/>
    <hyperlink ref="D13" r:id="rId2" xr:uid="{00000000-0004-0000-0600-000001000000}"/>
    <hyperlink ref="D12" r:id="rId3" xr:uid="{00000000-0004-0000-0600-000006000000}"/>
    <hyperlink ref="D5" r:id="rId4" xr:uid="{00000000-0004-0000-0600-000002000000}"/>
    <hyperlink ref="D11" r:id="rId5" xr:uid="{3417F049-EFE3-45AE-B1FE-0865B6CBC6AB}"/>
    <hyperlink ref="D15" r:id="rId6" xr:uid="{6B41DFD2-F339-4D05-B25D-FD841E033E75}"/>
  </hyperlinks>
  <pageMargins left="0.7" right="0.7" top="0.75" bottom="0.75" header="0.3" footer="0.3"/>
  <pageSetup scale="80" orientation="landscape"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88"/>
  <sheetViews>
    <sheetView zoomScale="70" zoomScaleNormal="70" workbookViewId="0">
      <selection activeCell="A2" sqref="A2:F2"/>
    </sheetView>
  </sheetViews>
  <sheetFormatPr defaultColWidth="9.109375" defaultRowHeight="14.4" x14ac:dyDescent="0.3"/>
  <cols>
    <col min="1" max="1" width="45.6640625" style="37" customWidth="1"/>
    <col min="2" max="4" width="25.6640625" style="37" customWidth="1"/>
    <col min="5" max="5" width="37.44140625" style="37" customWidth="1"/>
    <col min="6" max="6" width="21" style="37" customWidth="1"/>
    <col min="7" max="16384" width="9.109375" style="37"/>
  </cols>
  <sheetData>
    <row r="1" spans="1:6" x14ac:dyDescent="0.3">
      <c r="A1" s="159" t="s">
        <v>99</v>
      </c>
      <c r="B1" s="159"/>
      <c r="C1" s="159"/>
      <c r="D1" s="159"/>
      <c r="E1" s="159"/>
      <c r="F1" s="159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40" t="s">
        <v>86</v>
      </c>
      <c r="B4" s="40" t="s">
        <v>93</v>
      </c>
      <c r="C4" s="160" t="s">
        <v>87</v>
      </c>
      <c r="D4" s="161"/>
      <c r="E4" s="41" t="s">
        <v>274</v>
      </c>
      <c r="F4" s="42" t="s">
        <v>297</v>
      </c>
    </row>
    <row r="5" spans="1:6" ht="31.2" x14ac:dyDescent="0.3">
      <c r="A5" s="74" t="str">
        <f>[2]Summary!C5</f>
        <v>1. Department of Commerce - Title IB, Trade Adjustment Act</v>
      </c>
      <c r="B5" s="74" t="s">
        <v>505</v>
      </c>
      <c r="C5" s="156" t="s">
        <v>809</v>
      </c>
      <c r="D5" s="156"/>
      <c r="E5" s="75" t="s">
        <v>810</v>
      </c>
      <c r="F5" s="76" t="s">
        <v>811</v>
      </c>
    </row>
    <row r="6" spans="1:6" ht="30" customHeight="1" x14ac:dyDescent="0.3">
      <c r="A6" s="154" t="str">
        <f>[2]Summary!D5</f>
        <v>2. ICCB - Adult Education and Family Literacy</v>
      </c>
      <c r="B6" s="74" t="s">
        <v>492</v>
      </c>
      <c r="C6" s="156" t="s">
        <v>299</v>
      </c>
      <c r="D6" s="156"/>
      <c r="E6" s="77" t="s">
        <v>300</v>
      </c>
      <c r="F6" s="78" t="s">
        <v>301</v>
      </c>
    </row>
    <row r="7" spans="1:6" ht="15.6" x14ac:dyDescent="0.3">
      <c r="A7" s="154"/>
      <c r="B7" s="163" t="s">
        <v>702</v>
      </c>
      <c r="C7" s="163"/>
      <c r="D7" s="163"/>
      <c r="E7" s="163"/>
      <c r="F7" s="163"/>
    </row>
    <row r="8" spans="1:6" ht="15.6" x14ac:dyDescent="0.3">
      <c r="A8" s="154"/>
      <c r="B8" s="76" t="s">
        <v>562</v>
      </c>
      <c r="C8" s="74" t="s">
        <v>462</v>
      </c>
      <c r="D8" s="79"/>
      <c r="E8" s="77" t="s">
        <v>563</v>
      </c>
      <c r="F8" s="78" t="s">
        <v>564</v>
      </c>
    </row>
    <row r="9" spans="1:6" ht="30" customHeight="1" x14ac:dyDescent="0.3">
      <c r="A9" s="154"/>
      <c r="B9" s="80"/>
      <c r="C9" s="157" t="s">
        <v>653</v>
      </c>
      <c r="D9" s="157"/>
      <c r="E9" s="77"/>
      <c r="F9" s="78"/>
    </row>
    <row r="10" spans="1:6" ht="31.2" x14ac:dyDescent="0.3">
      <c r="A10" s="154"/>
      <c r="B10" s="76"/>
      <c r="C10" s="74" t="s">
        <v>456</v>
      </c>
      <c r="D10" s="74" t="s">
        <v>463</v>
      </c>
      <c r="E10" s="77"/>
      <c r="F10" s="78"/>
    </row>
    <row r="11" spans="1:6" ht="31.2" x14ac:dyDescent="0.3">
      <c r="A11" s="154"/>
      <c r="B11" s="76"/>
      <c r="C11" s="74" t="s">
        <v>457</v>
      </c>
      <c r="D11" s="74" t="s">
        <v>464</v>
      </c>
      <c r="E11" s="77"/>
      <c r="F11" s="78"/>
    </row>
    <row r="12" spans="1:6" ht="15.6" x14ac:dyDescent="0.3">
      <c r="A12" s="154"/>
      <c r="B12" s="76"/>
      <c r="C12" s="74" t="s">
        <v>458</v>
      </c>
      <c r="D12" s="74" t="s">
        <v>465</v>
      </c>
      <c r="E12" s="77"/>
      <c r="F12" s="78"/>
    </row>
    <row r="13" spans="1:6" ht="31.2" x14ac:dyDescent="0.3">
      <c r="A13" s="154"/>
      <c r="B13" s="76"/>
      <c r="C13" s="74" t="s">
        <v>460</v>
      </c>
      <c r="D13" s="74" t="s">
        <v>466</v>
      </c>
      <c r="E13" s="77"/>
      <c r="F13" s="78"/>
    </row>
    <row r="14" spans="1:6" ht="31.2" x14ac:dyDescent="0.3">
      <c r="A14" s="154"/>
      <c r="B14" s="76"/>
      <c r="C14" s="74" t="s">
        <v>461</v>
      </c>
      <c r="D14" s="74" t="s">
        <v>467</v>
      </c>
      <c r="E14" s="77"/>
      <c r="F14" s="78"/>
    </row>
    <row r="15" spans="1:6" ht="31.2" x14ac:dyDescent="0.3">
      <c r="A15" s="154"/>
      <c r="B15" s="76"/>
      <c r="C15" s="74" t="s">
        <v>469</v>
      </c>
      <c r="D15" s="74" t="s">
        <v>468</v>
      </c>
      <c r="E15" s="77"/>
      <c r="F15" s="78"/>
    </row>
    <row r="16" spans="1:6" ht="15.6" x14ac:dyDescent="0.3">
      <c r="A16" s="154"/>
      <c r="B16" s="163" t="s">
        <v>573</v>
      </c>
      <c r="C16" s="163"/>
      <c r="D16" s="163"/>
      <c r="E16" s="163"/>
      <c r="F16" s="163"/>
    </row>
    <row r="17" spans="1:6" ht="15.6" x14ac:dyDescent="0.3">
      <c r="A17" s="154"/>
      <c r="B17" s="76" t="s">
        <v>654</v>
      </c>
      <c r="C17" s="74" t="s">
        <v>708</v>
      </c>
      <c r="D17" s="74"/>
      <c r="E17" s="77" t="s">
        <v>655</v>
      </c>
      <c r="F17" s="78" t="s">
        <v>656</v>
      </c>
    </row>
    <row r="18" spans="1:6" ht="15.6" x14ac:dyDescent="0.3">
      <c r="A18" s="154"/>
      <c r="B18" s="76"/>
      <c r="C18" s="162" t="s">
        <v>567</v>
      </c>
      <c r="D18" s="162"/>
      <c r="E18" s="77" t="s">
        <v>657</v>
      </c>
      <c r="F18" s="78" t="s">
        <v>658</v>
      </c>
    </row>
    <row r="19" spans="1:6" ht="15.6" x14ac:dyDescent="0.3">
      <c r="A19" s="154"/>
      <c r="B19" s="76"/>
      <c r="C19" s="76" t="s">
        <v>470</v>
      </c>
      <c r="D19" s="74" t="s">
        <v>475</v>
      </c>
      <c r="E19" s="77"/>
      <c r="F19" s="78"/>
    </row>
    <row r="20" spans="1:6" ht="46.8" x14ac:dyDescent="0.3">
      <c r="A20" s="154"/>
      <c r="B20" s="76"/>
      <c r="C20" s="76" t="s">
        <v>471</v>
      </c>
      <c r="D20" s="74" t="s">
        <v>476</v>
      </c>
      <c r="E20" s="77"/>
      <c r="F20" s="78"/>
    </row>
    <row r="21" spans="1:6" ht="15.6" x14ac:dyDescent="0.3">
      <c r="A21" s="154"/>
      <c r="B21" s="76"/>
      <c r="C21" s="76" t="s">
        <v>472</v>
      </c>
      <c r="D21" s="74" t="s">
        <v>477</v>
      </c>
      <c r="E21" s="77"/>
      <c r="F21" s="78"/>
    </row>
    <row r="22" spans="1:6" ht="15.6" x14ac:dyDescent="0.3">
      <c r="A22" s="154"/>
      <c r="B22" s="76"/>
      <c r="C22" s="74" t="s">
        <v>473</v>
      </c>
      <c r="D22" s="74" t="s">
        <v>479</v>
      </c>
      <c r="E22" s="77"/>
      <c r="F22" s="78"/>
    </row>
    <row r="23" spans="1:6" ht="31.2" x14ac:dyDescent="0.3">
      <c r="A23" s="154"/>
      <c r="B23" s="76"/>
      <c r="C23" s="74" t="s">
        <v>474</v>
      </c>
      <c r="D23" s="74" t="s">
        <v>478</v>
      </c>
      <c r="E23" s="77"/>
      <c r="F23" s="78"/>
    </row>
    <row r="24" spans="1:6" ht="31.2" x14ac:dyDescent="0.3">
      <c r="A24" s="154"/>
      <c r="B24" s="76"/>
      <c r="C24" s="74" t="s">
        <v>459</v>
      </c>
      <c r="D24" s="76"/>
      <c r="E24" s="77"/>
      <c r="F24" s="78"/>
    </row>
    <row r="25" spans="1:6" ht="15" customHeight="1" x14ac:dyDescent="0.3">
      <c r="A25" s="154"/>
      <c r="B25" s="163" t="s">
        <v>559</v>
      </c>
      <c r="C25" s="163"/>
      <c r="D25" s="163"/>
      <c r="E25" s="163"/>
      <c r="F25" s="163"/>
    </row>
    <row r="26" spans="1:6" ht="15" customHeight="1" x14ac:dyDescent="0.3">
      <c r="A26" s="154"/>
      <c r="B26" s="76" t="s">
        <v>556</v>
      </c>
      <c r="C26" s="81" t="s">
        <v>480</v>
      </c>
      <c r="D26" s="82"/>
      <c r="E26" s="77" t="s">
        <v>557</v>
      </c>
      <c r="F26" s="78" t="s">
        <v>558</v>
      </c>
    </row>
    <row r="27" spans="1:6" ht="30" customHeight="1" x14ac:dyDescent="0.3">
      <c r="A27" s="154"/>
      <c r="B27" s="76"/>
      <c r="C27" s="157" t="s">
        <v>560</v>
      </c>
      <c r="D27" s="157"/>
      <c r="E27" s="77"/>
      <c r="F27" s="78"/>
    </row>
    <row r="28" spans="1:6" ht="15.6" x14ac:dyDescent="0.3">
      <c r="A28" s="154"/>
      <c r="B28" s="76"/>
      <c r="C28" s="74" t="s">
        <v>561</v>
      </c>
      <c r="D28" s="74" t="s">
        <v>482</v>
      </c>
      <c r="E28" s="77"/>
      <c r="F28" s="78"/>
    </row>
    <row r="29" spans="1:6" ht="31.2" x14ac:dyDescent="0.3">
      <c r="A29" s="154"/>
      <c r="B29" s="76"/>
      <c r="C29" s="74" t="s">
        <v>481</v>
      </c>
      <c r="D29" s="74" t="s">
        <v>483</v>
      </c>
      <c r="E29" s="77"/>
      <c r="F29" s="78"/>
    </row>
    <row r="30" spans="1:6" ht="15.6" x14ac:dyDescent="0.3">
      <c r="A30" s="154"/>
      <c r="B30" s="163" t="s">
        <v>569</v>
      </c>
      <c r="C30" s="163"/>
      <c r="D30" s="163"/>
      <c r="E30" s="163"/>
      <c r="F30" s="163"/>
    </row>
    <row r="31" spans="1:6" ht="15.6" x14ac:dyDescent="0.3">
      <c r="A31" s="154"/>
      <c r="B31" s="76" t="s">
        <v>570</v>
      </c>
      <c r="C31" s="74" t="s">
        <v>485</v>
      </c>
      <c r="D31" s="74"/>
      <c r="E31" s="77" t="s">
        <v>571</v>
      </c>
      <c r="F31" s="78" t="s">
        <v>572</v>
      </c>
    </row>
    <row r="32" spans="1:6" ht="30" customHeight="1" x14ac:dyDescent="0.3">
      <c r="A32" s="154"/>
      <c r="B32" s="76"/>
      <c r="C32" s="157" t="s">
        <v>568</v>
      </c>
      <c r="D32" s="157"/>
      <c r="E32" s="77"/>
      <c r="F32" s="78"/>
    </row>
    <row r="33" spans="1:6" ht="31.2" x14ac:dyDescent="0.3">
      <c r="A33" s="154"/>
      <c r="B33" s="76"/>
      <c r="C33" s="74" t="s">
        <v>484</v>
      </c>
      <c r="D33" s="74" t="s">
        <v>486</v>
      </c>
      <c r="E33" s="77"/>
      <c r="F33" s="78"/>
    </row>
    <row r="34" spans="1:6" ht="31.2" x14ac:dyDescent="0.3">
      <c r="A34" s="154"/>
      <c r="B34" s="76"/>
      <c r="C34" s="74" t="s">
        <v>485</v>
      </c>
      <c r="D34" s="74" t="s">
        <v>487</v>
      </c>
      <c r="E34" s="77"/>
      <c r="F34" s="78"/>
    </row>
    <row r="35" spans="1:6" ht="15.6" x14ac:dyDescent="0.3">
      <c r="A35" s="154"/>
      <c r="B35" s="163" t="s">
        <v>703</v>
      </c>
      <c r="C35" s="163"/>
      <c r="D35" s="163"/>
      <c r="E35" s="163"/>
      <c r="F35" s="163"/>
    </row>
    <row r="36" spans="1:6" ht="30" customHeight="1" x14ac:dyDescent="0.3">
      <c r="A36" s="154"/>
      <c r="B36" s="76" t="s">
        <v>705</v>
      </c>
      <c r="C36" s="156" t="s">
        <v>575</v>
      </c>
      <c r="D36" s="156"/>
      <c r="E36" s="75" t="s">
        <v>706</v>
      </c>
      <c r="F36" s="83" t="s">
        <v>707</v>
      </c>
    </row>
    <row r="37" spans="1:6" ht="30" customHeight="1" x14ac:dyDescent="0.3">
      <c r="A37" s="154"/>
      <c r="B37" s="76"/>
      <c r="C37" s="157" t="s">
        <v>574</v>
      </c>
      <c r="D37" s="157"/>
      <c r="E37" s="77"/>
      <c r="F37" s="78"/>
    </row>
    <row r="38" spans="1:6" ht="15.6" x14ac:dyDescent="0.3">
      <c r="A38" s="154"/>
      <c r="B38" s="76"/>
      <c r="C38" s="74" t="s">
        <v>488</v>
      </c>
      <c r="D38" s="74" t="s">
        <v>489</v>
      </c>
      <c r="E38" s="77"/>
      <c r="F38" s="78"/>
    </row>
    <row r="39" spans="1:6" ht="15" customHeight="1" x14ac:dyDescent="0.3">
      <c r="A39" s="154"/>
      <c r="B39" s="163" t="s">
        <v>566</v>
      </c>
      <c r="C39" s="163"/>
      <c r="D39" s="163"/>
      <c r="E39" s="163"/>
      <c r="F39" s="163"/>
    </row>
    <row r="40" spans="1:6" ht="15" customHeight="1" x14ac:dyDescent="0.3">
      <c r="A40" s="154"/>
      <c r="B40" s="76" t="s">
        <v>709</v>
      </c>
      <c r="C40" s="84" t="s">
        <v>710</v>
      </c>
      <c r="D40" s="82"/>
      <c r="E40" s="75" t="s">
        <v>711</v>
      </c>
      <c r="F40" s="83" t="s">
        <v>712</v>
      </c>
    </row>
    <row r="41" spans="1:6" ht="30" customHeight="1" x14ac:dyDescent="0.3">
      <c r="A41" s="154"/>
      <c r="B41" s="76"/>
      <c r="C41" s="157" t="s">
        <v>565</v>
      </c>
      <c r="D41" s="157"/>
      <c r="E41" s="77"/>
      <c r="F41" s="78"/>
    </row>
    <row r="42" spans="1:6" ht="15.75" customHeight="1" x14ac:dyDescent="0.3">
      <c r="A42" s="154"/>
      <c r="B42" s="76"/>
      <c r="C42" s="74" t="s">
        <v>490</v>
      </c>
      <c r="D42" s="74" t="s">
        <v>491</v>
      </c>
      <c r="E42" s="77"/>
      <c r="F42" s="78"/>
    </row>
    <row r="43" spans="1:6" ht="15" customHeight="1" x14ac:dyDescent="0.3">
      <c r="A43" s="155" t="str">
        <f>[2]Summary!E5</f>
        <v>3. Department of Employment Security - Employment Services Under the Wagner-Peyser Act, Unemployment Insurance, Trade Reinvestment Act, Jobs for Veterans State Grants</v>
      </c>
      <c r="B43" s="74" t="s">
        <v>319</v>
      </c>
      <c r="C43" s="156" t="s">
        <v>807</v>
      </c>
      <c r="D43" s="156"/>
      <c r="E43" s="77" t="s">
        <v>808</v>
      </c>
      <c r="F43" s="76" t="s">
        <v>320</v>
      </c>
    </row>
    <row r="44" spans="1:6" ht="15.6" x14ac:dyDescent="0.3">
      <c r="A44" s="155"/>
      <c r="B44" s="74"/>
      <c r="C44" s="156"/>
      <c r="D44" s="156"/>
      <c r="E44" s="77"/>
      <c r="F44" s="76"/>
    </row>
    <row r="45" spans="1:6" ht="31.2" x14ac:dyDescent="0.3">
      <c r="A45" s="74" t="str">
        <f>[2]Summary!F5</f>
        <v xml:space="preserve">4. Department of Human Services - Division of Rehabilitation services </v>
      </c>
      <c r="B45" s="74" t="s">
        <v>302</v>
      </c>
      <c r="C45" s="156" t="s">
        <v>897</v>
      </c>
      <c r="D45" s="156"/>
      <c r="E45" s="75" t="s">
        <v>303</v>
      </c>
      <c r="F45" s="76" t="s">
        <v>304</v>
      </c>
    </row>
    <row r="46" spans="1:6" ht="15" customHeight="1" x14ac:dyDescent="0.3">
      <c r="A46" s="154" t="str">
        <f>[2]Summary!G5</f>
        <v>5. ICCB - Career and Technical Education under the Perkins Act</v>
      </c>
      <c r="B46" s="153" t="s">
        <v>1013</v>
      </c>
      <c r="C46" s="153"/>
      <c r="D46" s="85"/>
      <c r="E46" s="76"/>
      <c r="F46" s="76"/>
    </row>
    <row r="47" spans="1:6" ht="15" customHeight="1" x14ac:dyDescent="0.3">
      <c r="A47" s="154"/>
      <c r="B47" s="157" t="s">
        <v>493</v>
      </c>
      <c r="C47" s="157"/>
      <c r="D47" s="157"/>
      <c r="E47" s="76"/>
      <c r="F47" s="76"/>
    </row>
    <row r="48" spans="1:6" ht="30" customHeight="1" x14ac:dyDescent="0.3">
      <c r="A48" s="154"/>
      <c r="B48" s="74" t="s">
        <v>552</v>
      </c>
      <c r="C48" s="156" t="s">
        <v>253</v>
      </c>
      <c r="D48" s="156"/>
      <c r="E48" s="77" t="s">
        <v>553</v>
      </c>
      <c r="F48" s="76" t="s">
        <v>554</v>
      </c>
    </row>
    <row r="49" spans="1:6" ht="15" customHeight="1" x14ac:dyDescent="0.3">
      <c r="A49" s="154"/>
      <c r="B49" s="74" t="s">
        <v>214</v>
      </c>
      <c r="C49" s="156" t="s">
        <v>252</v>
      </c>
      <c r="D49" s="156"/>
      <c r="E49" s="86" t="s">
        <v>734</v>
      </c>
      <c r="F49" s="87" t="s">
        <v>735</v>
      </c>
    </row>
    <row r="50" spans="1:6" ht="15" customHeight="1" x14ac:dyDescent="0.3">
      <c r="A50" s="154"/>
      <c r="B50" s="157" t="s">
        <v>704</v>
      </c>
      <c r="C50" s="157"/>
      <c r="D50" s="157"/>
      <c r="E50" s="76"/>
      <c r="F50" s="76"/>
    </row>
    <row r="51" spans="1:6" ht="14.4" customHeight="1" x14ac:dyDescent="0.3">
      <c r="A51" s="154"/>
      <c r="B51" s="74" t="s">
        <v>549</v>
      </c>
      <c r="C51" s="156" t="s">
        <v>250</v>
      </c>
      <c r="D51" s="156"/>
      <c r="E51" s="77" t="s">
        <v>550</v>
      </c>
      <c r="F51" s="76" t="s">
        <v>551</v>
      </c>
    </row>
    <row r="52" spans="1:6" ht="15" customHeight="1" x14ac:dyDescent="0.3">
      <c r="A52" s="154"/>
      <c r="B52" s="74" t="s">
        <v>248</v>
      </c>
      <c r="C52" s="156" t="s">
        <v>251</v>
      </c>
      <c r="D52" s="156"/>
      <c r="E52" s="86" t="s">
        <v>736</v>
      </c>
      <c r="F52" s="87" t="s">
        <v>737</v>
      </c>
    </row>
    <row r="53" spans="1:6" ht="15" customHeight="1" x14ac:dyDescent="0.3">
      <c r="A53" s="154"/>
      <c r="B53" s="157" t="s">
        <v>494</v>
      </c>
      <c r="C53" s="157"/>
      <c r="D53" s="157"/>
      <c r="E53" s="76"/>
      <c r="F53" s="76"/>
    </row>
    <row r="54" spans="1:6" ht="14.4" customHeight="1" x14ac:dyDescent="0.3">
      <c r="A54" s="154"/>
      <c r="B54" s="74" t="s">
        <v>659</v>
      </c>
      <c r="C54" s="156" t="s">
        <v>660</v>
      </c>
      <c r="D54" s="156"/>
      <c r="E54" s="77" t="s">
        <v>661</v>
      </c>
      <c r="F54" s="76" t="s">
        <v>662</v>
      </c>
    </row>
    <row r="55" spans="1:6" ht="15" customHeight="1" x14ac:dyDescent="0.3">
      <c r="A55" s="154"/>
      <c r="B55" s="74" t="s">
        <v>249</v>
      </c>
      <c r="C55" s="156" t="s">
        <v>254</v>
      </c>
      <c r="D55" s="156"/>
      <c r="E55" s="86" t="s">
        <v>738</v>
      </c>
      <c r="F55" s="87" t="s">
        <v>739</v>
      </c>
    </row>
    <row r="56" spans="1:6" ht="15" customHeight="1" x14ac:dyDescent="0.3">
      <c r="A56" s="154"/>
      <c r="B56" s="74" t="s">
        <v>663</v>
      </c>
      <c r="C56" s="156" t="s">
        <v>664</v>
      </c>
      <c r="D56" s="156"/>
      <c r="E56" s="77" t="s">
        <v>665</v>
      </c>
      <c r="F56" s="76" t="s">
        <v>666</v>
      </c>
    </row>
    <row r="57" spans="1:6" ht="15" customHeight="1" x14ac:dyDescent="0.3">
      <c r="A57" s="154"/>
      <c r="B57" s="164" t="s">
        <v>1014</v>
      </c>
      <c r="C57" s="164"/>
      <c r="D57" s="164"/>
      <c r="E57" s="76"/>
      <c r="F57" s="76"/>
    </row>
    <row r="58" spans="1:6" ht="15.6" x14ac:dyDescent="0.3">
      <c r="A58" s="154"/>
      <c r="B58" s="157" t="s">
        <v>495</v>
      </c>
      <c r="C58" s="157"/>
      <c r="D58" s="157"/>
      <c r="E58" s="76"/>
      <c r="F58" s="76"/>
    </row>
    <row r="59" spans="1:6" ht="15" customHeight="1" x14ac:dyDescent="0.3">
      <c r="A59" s="154"/>
      <c r="B59" s="74"/>
      <c r="C59" s="156" t="s">
        <v>667</v>
      </c>
      <c r="D59" s="156"/>
      <c r="E59" s="77"/>
      <c r="F59" s="76"/>
    </row>
    <row r="60" spans="1:6" ht="15.6" x14ac:dyDescent="0.3">
      <c r="A60" s="154"/>
      <c r="B60" s="74"/>
      <c r="C60" s="156" t="s">
        <v>548</v>
      </c>
      <c r="D60" s="156"/>
      <c r="E60" s="77"/>
      <c r="F60" s="76"/>
    </row>
    <row r="61" spans="1:6" ht="15.6" x14ac:dyDescent="0.3">
      <c r="A61" s="154"/>
      <c r="B61" s="74"/>
      <c r="C61" s="156" t="s">
        <v>555</v>
      </c>
      <c r="D61" s="156"/>
      <c r="E61" s="77"/>
      <c r="F61" s="76"/>
    </row>
    <row r="62" spans="1:6" ht="15" customHeight="1" x14ac:dyDescent="0.3">
      <c r="A62" s="154"/>
      <c r="B62" s="157" t="s">
        <v>740</v>
      </c>
      <c r="C62" s="157"/>
      <c r="D62" s="157"/>
      <c r="E62" s="76"/>
      <c r="F62" s="76"/>
    </row>
    <row r="63" spans="1:6" ht="15" customHeight="1" x14ac:dyDescent="0.3">
      <c r="A63" s="154"/>
      <c r="B63" s="74"/>
      <c r="C63" s="156" t="s">
        <v>698</v>
      </c>
      <c r="D63" s="156"/>
      <c r="E63" s="77"/>
      <c r="F63" s="76"/>
    </row>
    <row r="64" spans="1:6" ht="15" customHeight="1" x14ac:dyDescent="0.3">
      <c r="A64" s="154"/>
      <c r="B64" s="74"/>
      <c r="C64" s="156" t="s">
        <v>699</v>
      </c>
      <c r="D64" s="156"/>
      <c r="E64" s="77"/>
      <c r="F64" s="76"/>
    </row>
    <row r="65" spans="1:8" ht="15" customHeight="1" x14ac:dyDescent="0.3">
      <c r="A65" s="154"/>
      <c r="B65" s="157" t="s">
        <v>496</v>
      </c>
      <c r="C65" s="157"/>
      <c r="D65" s="157"/>
      <c r="E65" s="76"/>
      <c r="F65" s="76"/>
    </row>
    <row r="66" spans="1:8" ht="15.6" x14ac:dyDescent="0.3">
      <c r="A66" s="154"/>
      <c r="B66" s="74"/>
      <c r="C66" s="156" t="s">
        <v>700</v>
      </c>
      <c r="D66" s="156"/>
      <c r="E66" s="77"/>
      <c r="F66" s="76"/>
    </row>
    <row r="67" spans="1:8" ht="30" customHeight="1" x14ac:dyDescent="0.3">
      <c r="A67" s="154"/>
      <c r="B67" s="74"/>
      <c r="C67" s="156" t="s">
        <v>701</v>
      </c>
      <c r="D67" s="156"/>
      <c r="E67" s="77"/>
      <c r="F67" s="76"/>
    </row>
    <row r="68" spans="1:8" ht="15" customHeight="1" x14ac:dyDescent="0.3">
      <c r="A68" s="154"/>
      <c r="B68" s="74"/>
      <c r="C68" s="156"/>
      <c r="D68" s="156"/>
      <c r="E68" s="76"/>
      <c r="F68" s="76"/>
    </row>
    <row r="69" spans="1:8" ht="15.75" customHeight="1" x14ac:dyDescent="0.3">
      <c r="A69" s="154"/>
      <c r="B69" s="74"/>
      <c r="C69" s="156"/>
      <c r="D69" s="156"/>
      <c r="E69" s="76"/>
      <c r="F69" s="76"/>
    </row>
    <row r="70" spans="1:8" ht="30" customHeight="1" x14ac:dyDescent="0.3">
      <c r="A70" s="155" t="str">
        <f>[2]Summary!H5</f>
        <v>6. Department of Commerce - Community Services Block Grant (CSBG)</v>
      </c>
      <c r="B70" s="74" t="s">
        <v>355</v>
      </c>
      <c r="C70" s="74" t="s">
        <v>356</v>
      </c>
      <c r="D70" s="74"/>
      <c r="E70" s="77" t="s">
        <v>357</v>
      </c>
      <c r="F70" s="76" t="s">
        <v>358</v>
      </c>
    </row>
    <row r="71" spans="1:8" ht="46.8" x14ac:dyDescent="0.3">
      <c r="A71" s="155"/>
      <c r="B71" s="74" t="s">
        <v>359</v>
      </c>
      <c r="C71" s="74" t="s">
        <v>360</v>
      </c>
      <c r="D71" s="74"/>
      <c r="E71" s="77" t="s">
        <v>361</v>
      </c>
      <c r="F71" s="76" t="s">
        <v>362</v>
      </c>
    </row>
    <row r="72" spans="1:8" ht="31.2" x14ac:dyDescent="0.3">
      <c r="A72" s="155" t="str">
        <f>[2]Summary!I5</f>
        <v>7. Department of Human Services - Division of Family and Community Services (TANF)</v>
      </c>
      <c r="B72" s="74" t="s">
        <v>974</v>
      </c>
      <c r="C72" s="74" t="s">
        <v>175</v>
      </c>
      <c r="D72" s="74"/>
      <c r="E72" s="88" t="s">
        <v>975</v>
      </c>
      <c r="F72" s="89" t="s">
        <v>976</v>
      </c>
    </row>
    <row r="73" spans="1:8" ht="46.8" x14ac:dyDescent="0.3">
      <c r="A73" s="155"/>
      <c r="B73" s="74" t="s">
        <v>176</v>
      </c>
      <c r="C73" s="74" t="s">
        <v>977</v>
      </c>
      <c r="D73" s="74"/>
      <c r="E73" s="77" t="s">
        <v>629</v>
      </c>
      <c r="F73" s="76" t="s">
        <v>976</v>
      </c>
    </row>
    <row r="74" spans="1:8" ht="28.8" customHeight="1" x14ac:dyDescent="0.3">
      <c r="A74" s="158" t="s">
        <v>201</v>
      </c>
      <c r="B74" s="140" t="s">
        <v>1027</v>
      </c>
      <c r="C74" s="140" t="s">
        <v>1028</v>
      </c>
      <c r="D74" s="143"/>
      <c r="E74" s="146" t="s">
        <v>1029</v>
      </c>
      <c r="F74" s="149" t="s">
        <v>1030</v>
      </c>
      <c r="G74" s="47"/>
      <c r="H74" s="48" t="s">
        <v>715</v>
      </c>
    </row>
    <row r="75" spans="1:8" ht="15.6" customHeight="1" x14ac:dyDescent="0.3">
      <c r="A75" s="158"/>
      <c r="B75" s="141"/>
      <c r="C75" s="141"/>
      <c r="D75" s="144"/>
      <c r="E75" s="147"/>
      <c r="F75" s="150"/>
      <c r="G75" s="47"/>
      <c r="H75" s="48"/>
    </row>
    <row r="76" spans="1:8" ht="0.6" customHeight="1" x14ac:dyDescent="0.3">
      <c r="A76" s="158"/>
      <c r="B76" s="141"/>
      <c r="C76" s="141"/>
      <c r="D76" s="144"/>
      <c r="E76" s="147"/>
      <c r="F76" s="150"/>
      <c r="G76" s="47"/>
      <c r="H76" s="47"/>
    </row>
    <row r="77" spans="1:8" ht="15.6" hidden="1" customHeight="1" x14ac:dyDescent="0.3">
      <c r="A77" s="158"/>
      <c r="B77" s="141"/>
      <c r="C77" s="141"/>
      <c r="D77" s="144"/>
      <c r="E77" s="147"/>
      <c r="F77" s="150"/>
      <c r="G77" s="47"/>
      <c r="H77" s="47"/>
    </row>
    <row r="78" spans="1:8" ht="15.6" hidden="1" customHeight="1" x14ac:dyDescent="0.3">
      <c r="A78" s="158"/>
      <c r="B78" s="141"/>
      <c r="C78" s="141"/>
      <c r="D78" s="144"/>
      <c r="E78" s="147"/>
      <c r="F78" s="150"/>
      <c r="G78" s="47"/>
      <c r="H78" s="47"/>
    </row>
    <row r="79" spans="1:8" ht="15.6" hidden="1" customHeight="1" x14ac:dyDescent="0.3">
      <c r="A79" s="158"/>
      <c r="B79" s="141"/>
      <c r="C79" s="141"/>
      <c r="D79" s="144"/>
      <c r="E79" s="147"/>
      <c r="F79" s="150"/>
      <c r="G79" s="47"/>
      <c r="H79" s="47"/>
    </row>
    <row r="80" spans="1:8" ht="15.6" hidden="1" customHeight="1" x14ac:dyDescent="0.3">
      <c r="A80" s="158"/>
      <c r="B80" s="142"/>
      <c r="C80" s="142"/>
      <c r="D80" s="145"/>
      <c r="E80" s="148"/>
      <c r="F80" s="151"/>
      <c r="G80" s="47"/>
      <c r="H80" s="47"/>
    </row>
    <row r="81" spans="1:6" ht="30" customHeight="1" x14ac:dyDescent="0.3">
      <c r="A81" s="74" t="str">
        <f>[2]Summary!K5</f>
        <v xml:space="preserve">9. Department of Corrections - Second Chance Act </v>
      </c>
      <c r="B81" s="74"/>
      <c r="C81" s="74"/>
      <c r="D81" s="74"/>
      <c r="E81" s="77"/>
      <c r="F81" s="76"/>
    </row>
    <row r="82" spans="1:6" ht="31.2" x14ac:dyDescent="0.3">
      <c r="A82" s="74" t="str">
        <f>[2]Summary!L5</f>
        <v>10. Illinois Migrant Council - National Farmwork Jobs Program</v>
      </c>
      <c r="B82" s="74" t="s">
        <v>258</v>
      </c>
      <c r="C82" s="74"/>
      <c r="D82" s="74"/>
      <c r="E82" s="76"/>
      <c r="F82" s="76"/>
    </row>
    <row r="83" spans="1:6" x14ac:dyDescent="0.3">
      <c r="A83" s="44"/>
    </row>
    <row r="84" spans="1:6" x14ac:dyDescent="0.3">
      <c r="A84" s="44" t="s">
        <v>92</v>
      </c>
    </row>
    <row r="85" spans="1:6" ht="30" customHeight="1" x14ac:dyDescent="0.3">
      <c r="A85" s="152" t="str">
        <f>'[2]LWIA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85" s="152"/>
      <c r="C85" s="152"/>
      <c r="D85" s="45"/>
    </row>
    <row r="87" spans="1:6" ht="15" customHeight="1" x14ac:dyDescent="0.3">
      <c r="A87" s="152" t="s">
        <v>259</v>
      </c>
      <c r="B87" s="152"/>
      <c r="C87" s="152"/>
      <c r="D87" s="45"/>
    </row>
    <row r="88" spans="1:6" x14ac:dyDescent="0.3">
      <c r="A88" s="152"/>
      <c r="B88" s="152"/>
      <c r="C88" s="152"/>
      <c r="D88" s="45"/>
    </row>
  </sheetData>
  <mergeCells count="58">
    <mergeCell ref="B39:F39"/>
    <mergeCell ref="B35:F35"/>
    <mergeCell ref="C36:D36"/>
    <mergeCell ref="B57:D57"/>
    <mergeCell ref="B58:D58"/>
    <mergeCell ref="A1:F1"/>
    <mergeCell ref="A2:F2"/>
    <mergeCell ref="A6:A42"/>
    <mergeCell ref="C41:D41"/>
    <mergeCell ref="C4:D4"/>
    <mergeCell ref="C5:D5"/>
    <mergeCell ref="C6:D6"/>
    <mergeCell ref="C18:D18"/>
    <mergeCell ref="C27:D27"/>
    <mergeCell ref="C9:D9"/>
    <mergeCell ref="C32:D32"/>
    <mergeCell ref="C37:D37"/>
    <mergeCell ref="B16:F16"/>
    <mergeCell ref="B7:F7"/>
    <mergeCell ref="B25:F25"/>
    <mergeCell ref="B30:F30"/>
    <mergeCell ref="A43:A44"/>
    <mergeCell ref="A72:A73"/>
    <mergeCell ref="C43:D43"/>
    <mergeCell ref="B62:D62"/>
    <mergeCell ref="C44:D44"/>
    <mergeCell ref="C45:D45"/>
    <mergeCell ref="C48:D48"/>
    <mergeCell ref="C49:D49"/>
    <mergeCell ref="C51:D51"/>
    <mergeCell ref="B47:D47"/>
    <mergeCell ref="B50:D50"/>
    <mergeCell ref="C63:D63"/>
    <mergeCell ref="C68:D68"/>
    <mergeCell ref="C60:D60"/>
    <mergeCell ref="C61:D61"/>
    <mergeCell ref="B65:D65"/>
    <mergeCell ref="A87:C88"/>
    <mergeCell ref="A85:C85"/>
    <mergeCell ref="B46:C46"/>
    <mergeCell ref="A46:A69"/>
    <mergeCell ref="A70:A71"/>
    <mergeCell ref="C52:D52"/>
    <mergeCell ref="C54:D54"/>
    <mergeCell ref="C55:D55"/>
    <mergeCell ref="C56:D56"/>
    <mergeCell ref="C59:D59"/>
    <mergeCell ref="C64:D64"/>
    <mergeCell ref="C67:D67"/>
    <mergeCell ref="C69:D69"/>
    <mergeCell ref="B53:D53"/>
    <mergeCell ref="A74:A80"/>
    <mergeCell ref="C66:D66"/>
    <mergeCell ref="B74:B80"/>
    <mergeCell ref="C74:C80"/>
    <mergeCell ref="D74:D80"/>
    <mergeCell ref="E74:E80"/>
    <mergeCell ref="F74:F80"/>
  </mergeCells>
  <hyperlinks>
    <hyperlink ref="E6" r:id="rId1" xr:uid="{00000000-0004-0000-0700-000000000000}"/>
    <hyperlink ref="E43" r:id="rId2" display="jim.mcdonough@illinois.gov" xr:uid="{00000000-0004-0000-0700-000002000000}"/>
    <hyperlink ref="E70" r:id="rId3" xr:uid="{00000000-0004-0000-0700-000004000000}"/>
    <hyperlink ref="E71" r:id="rId4" xr:uid="{00000000-0004-0000-0700-000005000000}"/>
    <hyperlink ref="E26" r:id="rId5" xr:uid="{00000000-0004-0000-0700-000007000000}"/>
    <hyperlink ref="E8" r:id="rId6" xr:uid="{00000000-0004-0000-0700-000008000000}"/>
    <hyperlink ref="E31" r:id="rId7" xr:uid="{00000000-0004-0000-0700-000009000000}"/>
    <hyperlink ref="E36" r:id="rId8" display="https://na01.safelinks.protection.outlook.com/?url=http%3A%2F%2Fwww.triton.edu%2FAdult-Education%2F&amp;data=02%7C01%7Ccamerons%40kebcpa.com%7Cbc424620dde648dcb5e808d46d597682%7Cb3405b9dbf3645aab245609d82230e69%7C0%7C0%7C636253678393635581&amp;sdata=qQPY%2B%2F0ndhtexTdhAuLjMa%2B8O3CkhoTcWfTaCABIRSg%3D&amp;reserved=0" xr:uid="{00000000-0004-0000-0700-00000C000000}"/>
    <hyperlink ref="E40" r:id="rId9" display="mailto:mbeasland@ssc.edu" xr:uid="{00000000-0004-0000-0700-00000D000000}"/>
    <hyperlink ref="E51" r:id="rId10" xr:uid="{00000000-0004-0000-0700-000015000000}"/>
    <hyperlink ref="E48" r:id="rId11" xr:uid="{00000000-0004-0000-0700-000016000000}"/>
    <hyperlink ref="E54" r:id="rId12" xr:uid="{00000000-0004-0000-0700-000017000000}"/>
    <hyperlink ref="E56" r:id="rId13" xr:uid="{00000000-0004-0000-0700-000018000000}"/>
    <hyperlink ref="E49" r:id="rId14" xr:uid="{00000000-0004-0000-0700-000019000000}"/>
    <hyperlink ref="E52" r:id="rId15" xr:uid="{00000000-0004-0000-0700-00001A000000}"/>
    <hyperlink ref="E55" r:id="rId16" display="mailto:Johnstonc2@morainevalley.edu" xr:uid="{00000000-0004-0000-0700-00001B000000}"/>
    <hyperlink ref="E5" r:id="rId17" xr:uid="{541286FC-14B0-4AD6-A10C-67BF31ABD115}"/>
    <hyperlink ref="E45" r:id="rId18" xr:uid="{8EC06DB2-B7A8-4ADA-99F4-E79CDB29C829}"/>
    <hyperlink ref="E73" r:id="rId19" xr:uid="{00000000-0004-0000-0700-00000A000000}"/>
    <hyperlink ref="E72" r:id="rId20" display="mailto:donna.m.cain@illinois.gov" xr:uid="{958B975A-6A30-4EEC-A3D9-8E93BC2B60F3}"/>
    <hyperlink ref="E74" r:id="rId21" xr:uid="{D26E6BB2-420C-4683-B3F4-95D2E263E244}"/>
  </hyperlinks>
  <pageMargins left="0.7" right="0.7" top="0.75" bottom="0.75" header="0.3" footer="0.3"/>
  <pageSetup scale="67" fitToHeight="0" orientation="landscape" r:id="rId2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88671875" customWidth="1"/>
    <col min="5" max="5" width="18.6640625" customWidth="1"/>
  </cols>
  <sheetData>
    <row r="1" spans="1:7" x14ac:dyDescent="0.3">
      <c r="A1" s="110" t="s">
        <v>100</v>
      </c>
      <c r="B1" s="110"/>
      <c r="C1" s="110"/>
      <c r="D1" s="110"/>
      <c r="E1" s="110"/>
    </row>
    <row r="2" spans="1:7" x14ac:dyDescent="0.3">
      <c r="A2" s="115"/>
      <c r="B2" s="115"/>
      <c r="C2" s="115"/>
      <c r="D2" s="115"/>
      <c r="E2" s="115"/>
      <c r="F2" s="115"/>
    </row>
    <row r="4" spans="1:7" x14ac:dyDescent="0.3">
      <c r="A4" s="27" t="s">
        <v>86</v>
      </c>
      <c r="B4" s="27" t="s">
        <v>93</v>
      </c>
      <c r="C4" s="27" t="s">
        <v>87</v>
      </c>
      <c r="D4" s="28" t="s">
        <v>274</v>
      </c>
      <c r="E4" s="28" t="s">
        <v>297</v>
      </c>
    </row>
    <row r="5" spans="1:7" ht="28.8" x14ac:dyDescent="0.3">
      <c r="A5" s="8" t="str">
        <f>Summary!C5</f>
        <v>1. Department of Commerce - Title IB, Trade Adjustment Act</v>
      </c>
      <c r="B5" s="8" t="s">
        <v>506</v>
      </c>
      <c r="C5" s="8" t="s">
        <v>822</v>
      </c>
      <c r="D5" s="93" t="s">
        <v>507</v>
      </c>
      <c r="E5" s="60" t="s">
        <v>508</v>
      </c>
    </row>
    <row r="6" spans="1:7" ht="30" customHeight="1" x14ac:dyDescent="0.3">
      <c r="A6" s="99" t="str">
        <f>Summary!D5</f>
        <v>2. ICCB - Adult Education and Family Literacy</v>
      </c>
      <c r="B6" s="99" t="s">
        <v>124</v>
      </c>
      <c r="C6" s="99" t="s">
        <v>125</v>
      </c>
      <c r="D6" s="100"/>
      <c r="E6" s="100"/>
    </row>
    <row r="7" spans="1:7" ht="57.6" x14ac:dyDescent="0.3">
      <c r="A7" s="8" t="str">
        <f>Summary!E5</f>
        <v>3. Department of Employment Security - Employment Services Under the Wagner-Peyser Act, Unemployment Insurance, Trade Reinvestment Act, Jobs for Veterans State Grants</v>
      </c>
      <c r="B7" s="97" t="s">
        <v>319</v>
      </c>
      <c r="C7" s="97" t="s">
        <v>1017</v>
      </c>
      <c r="D7" s="98" t="s">
        <v>1018</v>
      </c>
      <c r="E7" s="97" t="s">
        <v>320</v>
      </c>
    </row>
    <row r="8" spans="1:7" ht="28.8" x14ac:dyDescent="0.3">
      <c r="A8" s="101" t="str">
        <f>Summary!F5</f>
        <v xml:space="preserve">4. Department of Human Services - Division of Rehabilitation services </v>
      </c>
      <c r="B8" s="101" t="s">
        <v>118</v>
      </c>
      <c r="C8" s="101" t="s">
        <v>894</v>
      </c>
      <c r="D8" s="102" t="s">
        <v>895</v>
      </c>
      <c r="E8" s="103" t="s">
        <v>896</v>
      </c>
    </row>
    <row r="9" spans="1:7" s="37" customFormat="1" ht="28.8" x14ac:dyDescent="0.3">
      <c r="A9" s="94" t="str">
        <f>[2]Summary!G5</f>
        <v>5. ICCB - Career and Technical Education under the Perkins Act</v>
      </c>
      <c r="B9" s="94" t="s">
        <v>668</v>
      </c>
      <c r="C9" s="94" t="s">
        <v>215</v>
      </c>
      <c r="D9" s="35" t="s">
        <v>669</v>
      </c>
      <c r="E9" s="36">
        <v>8152802239</v>
      </c>
    </row>
    <row r="10" spans="1:7" ht="28.8" x14ac:dyDescent="0.3">
      <c r="A10" s="8" t="str">
        <f>Summary!H5</f>
        <v>6. Department of Commerce - Community Services Block Grant (CSBG)</v>
      </c>
      <c r="B10" s="8" t="s">
        <v>363</v>
      </c>
      <c r="C10" s="8" t="s">
        <v>364</v>
      </c>
      <c r="D10" s="93" t="s">
        <v>365</v>
      </c>
      <c r="E10" s="60" t="s">
        <v>366</v>
      </c>
    </row>
    <row r="11" spans="1:7" ht="57.6" x14ac:dyDescent="0.3">
      <c r="A11" s="8" t="str">
        <f>Summary!I5</f>
        <v>7. Department of Human Services - Division of Family and Community Services (TANF)</v>
      </c>
      <c r="B11" s="8" t="s">
        <v>970</v>
      </c>
      <c r="C11" s="8" t="s">
        <v>971</v>
      </c>
      <c r="D11" s="93" t="s">
        <v>972</v>
      </c>
      <c r="E11" s="60" t="s">
        <v>973</v>
      </c>
    </row>
    <row r="12" spans="1:7" ht="30" customHeight="1" x14ac:dyDescent="0.3">
      <c r="A12" s="165" t="s">
        <v>201</v>
      </c>
      <c r="B12" s="140" t="s">
        <v>1027</v>
      </c>
      <c r="C12" s="140" t="s">
        <v>1028</v>
      </c>
      <c r="D12" s="146" t="s">
        <v>1029</v>
      </c>
      <c r="E12" s="167" t="s">
        <v>1030</v>
      </c>
      <c r="F12" s="47"/>
      <c r="G12" s="48" t="s">
        <v>714</v>
      </c>
    </row>
    <row r="13" spans="1:7" x14ac:dyDescent="0.3">
      <c r="A13" s="165"/>
      <c r="B13" s="142"/>
      <c r="C13" s="142"/>
      <c r="D13" s="166"/>
      <c r="E13" s="148"/>
      <c r="F13" s="47"/>
      <c r="G13" s="47"/>
    </row>
    <row r="14" spans="1:7" ht="30" customHeight="1" x14ac:dyDescent="0.3">
      <c r="A14" s="8" t="str">
        <f>Summary!K5</f>
        <v xml:space="preserve">9. Department of Corrections - Second Chance Act </v>
      </c>
      <c r="B14" s="8"/>
      <c r="C14" s="8"/>
      <c r="D14" s="93"/>
      <c r="E14" s="60"/>
    </row>
    <row r="15" spans="1:7" ht="28.8" x14ac:dyDescent="0.3">
      <c r="A15" s="8" t="str">
        <f>Summary!L5</f>
        <v>10. Illinois Migrant Council - National Farmwork Jobs Program</v>
      </c>
      <c r="B15" s="8" t="s">
        <v>258</v>
      </c>
      <c r="C15" s="8"/>
      <c r="D15" s="60"/>
      <c r="E15" s="60"/>
    </row>
    <row r="16" spans="1:7" x14ac:dyDescent="0.3">
      <c r="A16" s="2"/>
    </row>
    <row r="17" spans="1:3" x14ac:dyDescent="0.3">
      <c r="A17" s="2" t="s">
        <v>92</v>
      </c>
    </row>
    <row r="18" spans="1:3" ht="30" customHeight="1" x14ac:dyDescent="0.3">
      <c r="A18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8" s="129"/>
      <c r="C18" s="129"/>
    </row>
  </sheetData>
  <mergeCells count="8">
    <mergeCell ref="A18:C18"/>
    <mergeCell ref="A1:E1"/>
    <mergeCell ref="A2:F2"/>
    <mergeCell ref="A12:A13"/>
    <mergeCell ref="B12:B13"/>
    <mergeCell ref="D12:D13"/>
    <mergeCell ref="C12:C13"/>
    <mergeCell ref="E12:E13"/>
  </mergeCells>
  <hyperlinks>
    <hyperlink ref="D10" r:id="rId1" xr:uid="{00000000-0004-0000-0800-000001000000}"/>
    <hyperlink ref="D5" r:id="rId2" xr:uid="{00000000-0004-0000-0800-000002000000}"/>
    <hyperlink ref="D9" r:id="rId3" xr:uid="{00000000-0004-0000-0800-000005000000}"/>
    <hyperlink ref="D8" r:id="rId4" xr:uid="{9C53C150-9CB8-4C07-B0C8-6498B6762CCB}"/>
    <hyperlink ref="D7" r:id="rId5" display="mailto:janicetaylor.brown@illinois.gov" xr:uid="{9F277EB8-1868-4B71-B67E-023C9B12C98D}"/>
    <hyperlink ref="D12" r:id="rId6" xr:uid="{3CC87FB6-DA88-440E-B6AB-A1DCB0E28132}"/>
  </hyperlinks>
  <pageMargins left="0.7" right="0.7" top="0.75" bottom="0.75" header="0.3" footer="0.3"/>
  <pageSetup scale="80" orientation="landscape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23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88671875" customWidth="1"/>
    <col min="5" max="5" width="18.6640625" customWidth="1"/>
  </cols>
  <sheetData>
    <row r="1" spans="1:7" x14ac:dyDescent="0.3">
      <c r="A1" s="110" t="s">
        <v>101</v>
      </c>
      <c r="B1" s="110"/>
      <c r="C1" s="110"/>
      <c r="D1" s="110"/>
      <c r="E1" s="110"/>
    </row>
    <row r="2" spans="1:7" x14ac:dyDescent="0.3">
      <c r="A2" s="115"/>
      <c r="B2" s="115"/>
      <c r="C2" s="115"/>
      <c r="D2" s="115"/>
      <c r="E2" s="115"/>
      <c r="F2" s="115"/>
    </row>
    <row r="4" spans="1:7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7" ht="43.2" x14ac:dyDescent="0.3">
      <c r="A5" s="8" t="str">
        <f>Summary!C5</f>
        <v>1. Department of Commerce - Title IB, Trade Adjustment Act</v>
      </c>
      <c r="B5" s="8" t="s">
        <v>509</v>
      </c>
      <c r="C5" s="8" t="s">
        <v>510</v>
      </c>
      <c r="D5" s="61" t="s">
        <v>511</v>
      </c>
      <c r="E5" s="60" t="s">
        <v>512</v>
      </c>
    </row>
    <row r="6" spans="1:7" ht="30" customHeight="1" x14ac:dyDescent="0.3">
      <c r="A6" s="8" t="str">
        <f>Summary!D5</f>
        <v>2. ICCB - Adult Education and Family Literacy</v>
      </c>
      <c r="B6" s="99" t="s">
        <v>544</v>
      </c>
      <c r="C6" s="99" t="s">
        <v>545</v>
      </c>
      <c r="D6" s="105" t="s">
        <v>547</v>
      </c>
      <c r="E6" s="100" t="s">
        <v>546</v>
      </c>
    </row>
    <row r="7" spans="1:7" ht="57.6" x14ac:dyDescent="0.3">
      <c r="A7" s="104" t="str">
        <f>Summary!E5</f>
        <v>3. Department of Employment Security - Employment Services Under the Wagner-Peyser Act, Unemployment Insurance, Trade Reinvestment Act, Jobs for Veterans State Grants</v>
      </c>
      <c r="B7" s="97" t="s">
        <v>319</v>
      </c>
      <c r="C7" s="97" t="s">
        <v>1017</v>
      </c>
      <c r="D7" s="98" t="s">
        <v>1018</v>
      </c>
      <c r="E7" s="97" t="s">
        <v>320</v>
      </c>
    </row>
    <row r="8" spans="1:7" ht="28.8" x14ac:dyDescent="0.3">
      <c r="A8" s="8" t="str">
        <f>Summary!F5</f>
        <v xml:space="preserve">4. Department of Human Services - Division of Rehabilitation services </v>
      </c>
      <c r="B8" s="101" t="s">
        <v>126</v>
      </c>
      <c r="C8" s="101" t="s">
        <v>244</v>
      </c>
      <c r="D8" s="102" t="s">
        <v>892</v>
      </c>
      <c r="E8" s="103" t="s">
        <v>893</v>
      </c>
    </row>
    <row r="9" spans="1:7" ht="43.2" x14ac:dyDescent="0.3">
      <c r="A9" s="8" t="str">
        <f>Summary!G5</f>
        <v>5. ICCB - Career and Technical Education under the Perkins Act</v>
      </c>
      <c r="B9" s="8" t="s">
        <v>216</v>
      </c>
      <c r="C9" s="8" t="s">
        <v>217</v>
      </c>
      <c r="D9" s="66" t="s">
        <v>741</v>
      </c>
      <c r="E9" s="67" t="s">
        <v>742</v>
      </c>
    </row>
    <row r="10" spans="1:7" ht="30" customHeight="1" x14ac:dyDescent="0.3">
      <c r="A10" s="114" t="str">
        <f>Summary!H5</f>
        <v>6. Department of Commerce - Community Services Block Grant (CSBG)</v>
      </c>
      <c r="B10" s="8" t="s">
        <v>347</v>
      </c>
      <c r="C10" s="8" t="s">
        <v>367</v>
      </c>
      <c r="D10" s="61" t="s">
        <v>349</v>
      </c>
      <c r="E10" s="60" t="s">
        <v>350</v>
      </c>
    </row>
    <row r="11" spans="1:7" s="26" customFormat="1" ht="28.8" x14ac:dyDescent="0.3">
      <c r="A11" s="114"/>
      <c r="B11" s="8" t="s">
        <v>368</v>
      </c>
      <c r="C11" s="8" t="s">
        <v>369</v>
      </c>
      <c r="D11" s="61" t="s">
        <v>370</v>
      </c>
      <c r="E11" s="60" t="s">
        <v>371</v>
      </c>
    </row>
    <row r="12" spans="1:7" s="26" customFormat="1" ht="28.8" x14ac:dyDescent="0.3">
      <c r="A12" s="114"/>
      <c r="B12" s="8" t="s">
        <v>372</v>
      </c>
      <c r="C12" s="8" t="s">
        <v>373</v>
      </c>
      <c r="D12" s="61" t="s">
        <v>374</v>
      </c>
      <c r="E12" s="60" t="s">
        <v>625</v>
      </c>
    </row>
    <row r="13" spans="1:7" ht="44.25" customHeight="1" x14ac:dyDescent="0.3">
      <c r="A13" s="121" t="str">
        <f>Summary!I5</f>
        <v>7. Department of Human Services - Division of Family and Community Services (TANF)</v>
      </c>
      <c r="B13" s="114" t="s">
        <v>643</v>
      </c>
      <c r="C13" s="114" t="s">
        <v>967</v>
      </c>
      <c r="D13" s="169" t="s">
        <v>968</v>
      </c>
      <c r="E13" s="114" t="s">
        <v>969</v>
      </c>
    </row>
    <row r="14" spans="1:7" s="54" customFormat="1" x14ac:dyDescent="0.3">
      <c r="A14" s="121"/>
      <c r="B14" s="114"/>
      <c r="C14" s="114"/>
      <c r="D14" s="169"/>
      <c r="E14" s="114"/>
    </row>
    <row r="15" spans="1:7" ht="28.8" customHeight="1" x14ac:dyDescent="0.3">
      <c r="A15" s="168" t="s">
        <v>201</v>
      </c>
      <c r="B15" s="140" t="s">
        <v>1027</v>
      </c>
      <c r="C15" s="140" t="s">
        <v>1028</v>
      </c>
      <c r="D15" s="146" t="s">
        <v>1029</v>
      </c>
      <c r="E15" s="167" t="s">
        <v>1030</v>
      </c>
      <c r="F15" s="47"/>
      <c r="G15" s="47"/>
    </row>
    <row r="16" spans="1:7" x14ac:dyDescent="0.3">
      <c r="A16" s="168"/>
      <c r="B16" s="142"/>
      <c r="C16" s="142"/>
      <c r="D16" s="166"/>
      <c r="E16" s="148"/>
      <c r="F16" s="47"/>
      <c r="G16" s="48" t="s">
        <v>714</v>
      </c>
    </row>
    <row r="17" spans="1:5" ht="30" customHeight="1" x14ac:dyDescent="0.3">
      <c r="A17" s="8" t="str">
        <f>Summary!K5</f>
        <v xml:space="preserve">9. Department of Corrections - Second Chance Act </v>
      </c>
      <c r="B17" s="8"/>
      <c r="C17" s="8"/>
      <c r="D17" s="61"/>
      <c r="E17" s="60"/>
    </row>
    <row r="18" spans="1:5" ht="28.8" x14ac:dyDescent="0.3">
      <c r="A18" s="8" t="str">
        <f>Summary!L5</f>
        <v>10. Illinois Migrant Council - National Farmwork Jobs Program</v>
      </c>
      <c r="B18" s="8" t="s">
        <v>258</v>
      </c>
      <c r="C18" s="8"/>
      <c r="D18" s="60"/>
      <c r="E18" s="60"/>
    </row>
    <row r="19" spans="1:5" x14ac:dyDescent="0.3">
      <c r="A19" s="2"/>
      <c r="E19" s="25"/>
    </row>
    <row r="20" spans="1:5" x14ac:dyDescent="0.3">
      <c r="A20" s="2" t="s">
        <v>92</v>
      </c>
    </row>
    <row r="21" spans="1:5" ht="30" customHeight="1" x14ac:dyDescent="0.3">
      <c r="A21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1" s="129"/>
      <c r="C21" s="129"/>
    </row>
    <row r="23" spans="1:5" ht="15" customHeight="1" x14ac:dyDescent="0.3">
      <c r="A23" s="113" t="s">
        <v>255</v>
      </c>
      <c r="B23" s="113"/>
      <c r="C23" s="113"/>
    </row>
  </sheetData>
  <mergeCells count="15">
    <mergeCell ref="A21:C21"/>
    <mergeCell ref="A23:C23"/>
    <mergeCell ref="A1:E1"/>
    <mergeCell ref="A10:A12"/>
    <mergeCell ref="A2:F2"/>
    <mergeCell ref="A15:A16"/>
    <mergeCell ref="B13:B14"/>
    <mergeCell ref="C13:C14"/>
    <mergeCell ref="D13:D14"/>
    <mergeCell ref="E13:E14"/>
    <mergeCell ref="A13:A14"/>
    <mergeCell ref="B15:B16"/>
    <mergeCell ref="E15:E16"/>
    <mergeCell ref="C15:C16"/>
    <mergeCell ref="D15:D16"/>
  </mergeCells>
  <hyperlinks>
    <hyperlink ref="D10" r:id="rId1" xr:uid="{00000000-0004-0000-0900-000001000000}"/>
    <hyperlink ref="D11" r:id="rId2" xr:uid="{00000000-0004-0000-0900-000002000000}"/>
    <hyperlink ref="D12" r:id="rId3" xr:uid="{00000000-0004-0000-0900-000003000000}"/>
    <hyperlink ref="D5" r:id="rId4" xr:uid="{00000000-0004-0000-0900-000004000000}"/>
    <hyperlink ref="D6" r:id="rId5" xr:uid="{00000000-0004-0000-0900-000006000000}"/>
    <hyperlink ref="D9" r:id="rId6" xr:uid="{00000000-0004-0000-0900-00000A000000}"/>
    <hyperlink ref="D8" r:id="rId7" xr:uid="{DCA75DC3-D939-476C-8625-7EE4513499FA}"/>
    <hyperlink ref="D13" r:id="rId8" display="mailto:JANICE.FICK@illinois.gov" xr:uid="{1739F45B-916C-4799-990E-5A4EAB59182E}"/>
    <hyperlink ref="D7" r:id="rId9" display="mailto:janicetaylor.brown@illinois.gov" xr:uid="{CD9D8A5D-4BBF-4303-BE02-4FDF200D6E0A}"/>
    <hyperlink ref="D15" r:id="rId10" xr:uid="{BE44CAD4-0B2E-4BF3-9C13-54204F9001B0}"/>
  </hyperlinks>
  <pageMargins left="0.7" right="0.7" top="0.75" bottom="0.75" header="0.3" footer="0.3"/>
  <pageSetup scale="78" orientation="landscape"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3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88671875" customWidth="1"/>
    <col min="5" max="5" width="13.5546875" customWidth="1"/>
  </cols>
  <sheetData>
    <row r="1" spans="1:13" x14ac:dyDescent="0.3">
      <c r="A1" s="110" t="s">
        <v>102</v>
      </c>
      <c r="B1" s="110"/>
      <c r="C1" s="110"/>
      <c r="D1" s="110"/>
      <c r="E1" s="110"/>
    </row>
    <row r="2" spans="1:13" x14ac:dyDescent="0.3">
      <c r="A2" s="115"/>
      <c r="B2" s="115"/>
      <c r="C2" s="115"/>
      <c r="D2" s="115"/>
      <c r="E2" s="115"/>
      <c r="F2" s="115"/>
    </row>
    <row r="4" spans="1:13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13" ht="28.8" x14ac:dyDescent="0.3">
      <c r="A5" s="8" t="str">
        <f>Summary!C5</f>
        <v>1. Department of Commerce - Title IB, Trade Adjustment Act</v>
      </c>
      <c r="B5" s="8" t="s">
        <v>513</v>
      </c>
      <c r="C5" s="8" t="s">
        <v>823</v>
      </c>
      <c r="D5" s="61" t="s">
        <v>824</v>
      </c>
      <c r="E5" s="60" t="s">
        <v>514</v>
      </c>
    </row>
    <row r="6" spans="1:13" ht="30" customHeight="1" x14ac:dyDescent="0.3">
      <c r="A6" s="8" t="str">
        <f>Summary!D5</f>
        <v>2. ICCB - Adult Education and Family Literacy</v>
      </c>
      <c r="B6" s="8" t="s">
        <v>127</v>
      </c>
      <c r="C6" s="8" t="s">
        <v>128</v>
      </c>
      <c r="D6" s="60"/>
      <c r="E6" s="60"/>
    </row>
    <row r="7" spans="1:13" ht="57.6" x14ac:dyDescent="0.3">
      <c r="A7" s="8" t="str">
        <f>Summary!E5</f>
        <v>3. Department of Employment Security - Employment Services Under the Wagner-Peyser Act, Unemployment Insurance, Trade Reinvestment Act, Jobs for Veterans State Grants</v>
      </c>
      <c r="B7" s="63" t="s">
        <v>795</v>
      </c>
      <c r="C7" s="63" t="s">
        <v>796</v>
      </c>
      <c r="D7" s="64" t="s">
        <v>797</v>
      </c>
      <c r="E7" s="63" t="s">
        <v>798</v>
      </c>
    </row>
    <row r="8" spans="1:13" ht="28.8" x14ac:dyDescent="0.3">
      <c r="A8" s="8" t="str">
        <f>Summary!F5</f>
        <v xml:space="preserve">4. Department of Human Services - Division of Rehabilitation services </v>
      </c>
      <c r="B8" s="8" t="s">
        <v>889</v>
      </c>
      <c r="C8" s="8" t="s">
        <v>875</v>
      </c>
      <c r="D8" s="61" t="s">
        <v>890</v>
      </c>
      <c r="E8" s="60" t="s">
        <v>891</v>
      </c>
    </row>
    <row r="9" spans="1:13" ht="28.8" x14ac:dyDescent="0.3">
      <c r="A9" s="8" t="str">
        <f>Summary!G5</f>
        <v>5. ICCB - Career and Technical Education under the Perkins Act</v>
      </c>
      <c r="B9" s="8" t="s">
        <v>218</v>
      </c>
      <c r="C9" s="8" t="s">
        <v>219</v>
      </c>
      <c r="D9" s="66" t="s">
        <v>743</v>
      </c>
      <c r="E9" s="60" t="s">
        <v>744</v>
      </c>
    </row>
    <row r="10" spans="1:13" ht="28.8" x14ac:dyDescent="0.3">
      <c r="A10" s="8" t="str">
        <f>Summary!H5</f>
        <v>6. Department of Commerce - Community Services Block Grant (CSBG)</v>
      </c>
      <c r="B10" s="8" t="s">
        <v>375</v>
      </c>
      <c r="C10" s="8" t="s">
        <v>376</v>
      </c>
      <c r="D10" s="61" t="s">
        <v>377</v>
      </c>
      <c r="E10" s="60" t="s">
        <v>378</v>
      </c>
    </row>
    <row r="11" spans="1:13" ht="57.6" x14ac:dyDescent="0.3">
      <c r="A11" s="8" t="str">
        <f>Summary!I5</f>
        <v>7. Department of Human Services - Division of Family and Community Services (TANF)</v>
      </c>
      <c r="B11" s="63" t="s">
        <v>963</v>
      </c>
      <c r="C11" s="63" t="s">
        <v>964</v>
      </c>
      <c r="D11" s="64" t="s">
        <v>965</v>
      </c>
      <c r="E11" s="63" t="s">
        <v>966</v>
      </c>
    </row>
    <row r="12" spans="1:13" ht="28.8" x14ac:dyDescent="0.3">
      <c r="A12" s="51" t="s">
        <v>201</v>
      </c>
      <c r="B12" s="51" t="s">
        <v>1027</v>
      </c>
      <c r="C12" s="51" t="s">
        <v>1028</v>
      </c>
      <c r="D12" s="107" t="s">
        <v>1029</v>
      </c>
      <c r="E12" s="43" t="s">
        <v>1030</v>
      </c>
      <c r="F12" s="47"/>
      <c r="G12" s="48" t="s">
        <v>714</v>
      </c>
      <c r="H12" s="48"/>
      <c r="I12" s="48"/>
      <c r="J12" s="48"/>
      <c r="K12" s="48"/>
      <c r="L12" s="48"/>
      <c r="M12" s="48"/>
    </row>
    <row r="13" spans="1:13" ht="30" customHeight="1" x14ac:dyDescent="0.3">
      <c r="A13" s="8" t="str">
        <f>Summary!K5</f>
        <v xml:space="preserve">9. Department of Corrections - Second Chance Act </v>
      </c>
      <c r="B13" s="8"/>
      <c r="C13" s="8"/>
      <c r="D13" s="61"/>
      <c r="E13" s="60"/>
    </row>
    <row r="14" spans="1:13" x14ac:dyDescent="0.3">
      <c r="A14" s="114" t="str">
        <f>Summary!L5</f>
        <v>10. Illinois Migrant Council - National Farmwork Jobs Program</v>
      </c>
      <c r="B14" s="8" t="s">
        <v>162</v>
      </c>
      <c r="C14" s="8" t="s">
        <v>825</v>
      </c>
      <c r="D14" s="61" t="s">
        <v>826</v>
      </c>
      <c r="E14" s="60" t="s">
        <v>827</v>
      </c>
    </row>
    <row r="15" spans="1:13" x14ac:dyDescent="0.3">
      <c r="A15" s="114"/>
      <c r="B15" s="8" t="s">
        <v>781</v>
      </c>
      <c r="C15" s="8" t="s">
        <v>782</v>
      </c>
      <c r="D15" s="61" t="s">
        <v>783</v>
      </c>
      <c r="E15" s="60" t="s">
        <v>784</v>
      </c>
    </row>
    <row r="16" spans="1:13" x14ac:dyDescent="0.3">
      <c r="A16" s="114"/>
      <c r="B16" s="8"/>
      <c r="C16" s="8"/>
      <c r="D16" s="60"/>
      <c r="E16" s="60"/>
    </row>
    <row r="17" spans="1:3" x14ac:dyDescent="0.3">
      <c r="A17" s="2"/>
    </row>
    <row r="18" spans="1:3" x14ac:dyDescent="0.3">
      <c r="A18" s="2" t="s">
        <v>92</v>
      </c>
    </row>
    <row r="19" spans="1:3" ht="30" customHeight="1" x14ac:dyDescent="0.3">
      <c r="A19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9" s="112"/>
      <c r="C19" s="112"/>
    </row>
    <row r="20" spans="1:3" ht="15" customHeight="1" x14ac:dyDescent="0.3">
      <c r="A20" s="6"/>
      <c r="B20" s="6"/>
      <c r="C20" s="6"/>
    </row>
    <row r="21" spans="1:3" ht="15" customHeight="1" x14ac:dyDescent="0.3">
      <c r="A21" s="113" t="s">
        <v>255</v>
      </c>
      <c r="B21" s="113"/>
      <c r="C21" s="113"/>
    </row>
    <row r="22" spans="1:3" ht="15" customHeight="1" x14ac:dyDescent="0.3">
      <c r="A22" s="6"/>
      <c r="B22" s="6"/>
      <c r="C22" s="6"/>
    </row>
    <row r="23" spans="1:3" ht="30" customHeight="1" x14ac:dyDescent="0.3">
      <c r="A23" s="113"/>
      <c r="B23" s="113"/>
      <c r="C23" s="113"/>
    </row>
  </sheetData>
  <mergeCells count="6">
    <mergeCell ref="A14:A16"/>
    <mergeCell ref="A19:C19"/>
    <mergeCell ref="A23:C23"/>
    <mergeCell ref="A21:C21"/>
    <mergeCell ref="A1:E1"/>
    <mergeCell ref="A2:F2"/>
  </mergeCells>
  <hyperlinks>
    <hyperlink ref="D10" r:id="rId1" xr:uid="{00000000-0004-0000-0A00-000001000000}"/>
    <hyperlink ref="D5" r:id="rId2" xr:uid="{00000000-0004-0000-0A00-000002000000}"/>
    <hyperlink ref="D9" r:id="rId3" xr:uid="{00000000-0004-0000-0A00-000006000000}"/>
    <hyperlink ref="D7" r:id="rId4" display="mailto:ryan.flannery@illinois.gov" xr:uid="{71F8EF03-5241-4D2F-ACF9-4235006489BC}"/>
    <hyperlink ref="D14" r:id="rId5" xr:uid="{26243EA1-F921-443A-A1D7-6DEA7FE76E1B}"/>
    <hyperlink ref="D15" r:id="rId6" xr:uid="{D7EFA436-8A48-4A1D-8E94-683AAE4EF461}"/>
    <hyperlink ref="D8" r:id="rId7" xr:uid="{F3D13726-37EE-4E99-B87C-87AD4C81CBF0}"/>
    <hyperlink ref="D11" r:id="rId8" display="mailto:debra.booth@illinois.gov" xr:uid="{5E7E2E07-BD44-4FA4-80A0-9A5130C92116}"/>
    <hyperlink ref="D12" r:id="rId9" xr:uid="{7B2D0E5D-9724-46D3-884B-6E0AFC66E5E0}"/>
  </hyperlinks>
  <pageMargins left="0.7" right="0.7" top="0.75" bottom="0.75" header="0.3" footer="0.3"/>
  <pageSetup scale="83" orientation="landscape" r:id="rId1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8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7.5546875" customWidth="1"/>
    <col min="5" max="5" width="18.6640625" customWidth="1"/>
  </cols>
  <sheetData>
    <row r="1" spans="1:6" x14ac:dyDescent="0.3">
      <c r="A1" s="110" t="s">
        <v>103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515</v>
      </c>
      <c r="C5" s="8" t="s">
        <v>516</v>
      </c>
      <c r="D5" s="61" t="s">
        <v>517</v>
      </c>
      <c r="E5" s="60" t="s">
        <v>518</v>
      </c>
    </row>
    <row r="6" spans="1:6" ht="30" customHeight="1" x14ac:dyDescent="0.3">
      <c r="A6" s="114" t="str">
        <f>Summary!D5</f>
        <v>2. ICCB - Adult Education and Family Literacy</v>
      </c>
      <c r="B6" s="8"/>
      <c r="C6" s="8"/>
      <c r="D6" s="60"/>
      <c r="E6" s="60"/>
    </row>
    <row r="7" spans="1:6" s="26" customFormat="1" ht="30" customHeight="1" x14ac:dyDescent="0.3">
      <c r="A7" s="114"/>
      <c r="B7" s="8"/>
      <c r="C7" s="31"/>
      <c r="D7" s="60"/>
      <c r="E7" s="60"/>
    </row>
    <row r="8" spans="1:6" s="26" customFormat="1" ht="30" customHeight="1" x14ac:dyDescent="0.3">
      <c r="A8" s="114"/>
      <c r="B8" s="34" t="s">
        <v>670</v>
      </c>
      <c r="C8" s="34" t="s">
        <v>589</v>
      </c>
      <c r="D8" s="35" t="s">
        <v>671</v>
      </c>
      <c r="E8" s="36" t="s">
        <v>672</v>
      </c>
    </row>
    <row r="9" spans="1:6" s="26" customFormat="1" ht="30" customHeight="1" x14ac:dyDescent="0.3">
      <c r="A9" s="114"/>
      <c r="B9" s="8"/>
      <c r="C9" s="8" t="s">
        <v>617</v>
      </c>
      <c r="D9" s="60"/>
      <c r="E9" s="60"/>
    </row>
    <row r="10" spans="1:6" ht="30" customHeight="1" x14ac:dyDescent="0.3">
      <c r="A10" s="114" t="str">
        <f>Summary!E5</f>
        <v>3. Department of Employment Security - Employment Services Under the Wagner-Peyser Act, Unemployment Insurance, Trade Reinvestment Act, Jobs for Veterans State Grants</v>
      </c>
      <c r="B10" s="114" t="s">
        <v>795</v>
      </c>
      <c r="C10" s="114" t="s">
        <v>796</v>
      </c>
      <c r="D10" s="169" t="s">
        <v>797</v>
      </c>
      <c r="E10" s="114" t="s">
        <v>798</v>
      </c>
    </row>
    <row r="11" spans="1:6" s="26" customFormat="1" ht="30" customHeight="1" x14ac:dyDescent="0.3">
      <c r="A11" s="114"/>
      <c r="B11" s="114"/>
      <c r="C11" s="114"/>
      <c r="D11" s="169"/>
      <c r="E11" s="114"/>
    </row>
    <row r="12" spans="1:6" ht="28.8" x14ac:dyDescent="0.3">
      <c r="A12" s="8" t="str">
        <f>Summary!F5</f>
        <v xml:space="preserve">4. Department of Human Services - Division of Rehabilitation services </v>
      </c>
      <c r="B12" s="8" t="s">
        <v>886</v>
      </c>
      <c r="C12" s="8" t="s">
        <v>244</v>
      </c>
      <c r="D12" s="61" t="s">
        <v>887</v>
      </c>
      <c r="E12" s="68" t="s">
        <v>888</v>
      </c>
    </row>
    <row r="13" spans="1:6" x14ac:dyDescent="0.3">
      <c r="A13" s="114" t="str">
        <f>Summary!G5</f>
        <v>5. ICCB - Career and Technical Education under the Perkins Act</v>
      </c>
      <c r="B13" s="8" t="s">
        <v>211</v>
      </c>
      <c r="C13" s="8"/>
      <c r="D13" s="60"/>
      <c r="E13" s="60"/>
    </row>
    <row r="14" spans="1:6" ht="57.6" x14ac:dyDescent="0.3">
      <c r="A14" s="114"/>
      <c r="B14" s="8" t="s">
        <v>313</v>
      </c>
      <c r="C14" s="8" t="s">
        <v>312</v>
      </c>
      <c r="D14" s="60" t="e">
        <f t="array" ref="D14">[3]!'!Sheet1!R39C6'</f>
        <v>#REF!</v>
      </c>
      <c r="E14" s="69" t="s">
        <v>745</v>
      </c>
    </row>
    <row r="15" spans="1:6" ht="28.8" x14ac:dyDescent="0.3">
      <c r="A15" s="114"/>
      <c r="B15" s="39" t="s">
        <v>673</v>
      </c>
      <c r="C15" s="51" t="s">
        <v>674</v>
      </c>
      <c r="D15" s="38" t="s">
        <v>675</v>
      </c>
      <c r="E15" s="39" t="s">
        <v>676</v>
      </c>
    </row>
    <row r="16" spans="1:6" ht="30" customHeight="1" x14ac:dyDescent="0.3">
      <c r="A16" s="114" t="str">
        <f>Summary!H5</f>
        <v>6. Department of Commerce - Community Services Block Grant (CSBG)</v>
      </c>
      <c r="B16" s="8" t="s">
        <v>379</v>
      </c>
      <c r="C16" s="8" t="s">
        <v>380</v>
      </c>
      <c r="D16" s="61" t="s">
        <v>381</v>
      </c>
      <c r="E16" s="60" t="s">
        <v>382</v>
      </c>
    </row>
    <row r="17" spans="1:13" s="26" customFormat="1" ht="30" customHeight="1" x14ac:dyDescent="0.3">
      <c r="A17" s="114"/>
      <c r="B17" s="130" t="s">
        <v>383</v>
      </c>
      <c r="C17" s="130" t="s">
        <v>384</v>
      </c>
      <c r="D17" s="127" t="s">
        <v>385</v>
      </c>
      <c r="E17" s="134" t="s">
        <v>386</v>
      </c>
    </row>
    <row r="18" spans="1:13" s="26" customFormat="1" x14ac:dyDescent="0.3">
      <c r="A18" s="114"/>
      <c r="B18" s="131"/>
      <c r="C18" s="131"/>
      <c r="D18" s="128"/>
      <c r="E18" s="135"/>
    </row>
    <row r="19" spans="1:13" ht="57.6" x14ac:dyDescent="0.3">
      <c r="A19" s="121" t="str">
        <f>Summary!I5</f>
        <v>7. Department of Human Services - Division of Family and Community Services (TANF)</v>
      </c>
      <c r="B19" s="63" t="s">
        <v>947</v>
      </c>
      <c r="C19" s="63" t="s">
        <v>948</v>
      </c>
      <c r="D19" s="64" t="s">
        <v>949</v>
      </c>
      <c r="E19" s="63" t="s">
        <v>950</v>
      </c>
    </row>
    <row r="20" spans="1:13" s="54" customFormat="1" ht="57.6" x14ac:dyDescent="0.3">
      <c r="A20" s="121"/>
      <c r="B20" s="63" t="s">
        <v>951</v>
      </c>
      <c r="C20" s="63" t="s">
        <v>952</v>
      </c>
      <c r="D20" s="64" t="s">
        <v>953</v>
      </c>
      <c r="E20" s="63" t="s">
        <v>954</v>
      </c>
    </row>
    <row r="21" spans="1:13" s="54" customFormat="1" ht="57.6" x14ac:dyDescent="0.3">
      <c r="A21" s="121"/>
      <c r="B21" s="63" t="s">
        <v>959</v>
      </c>
      <c r="C21" s="63" t="s">
        <v>960</v>
      </c>
      <c r="D21" s="64" t="s">
        <v>961</v>
      </c>
      <c r="E21" s="63" t="s">
        <v>962</v>
      </c>
    </row>
    <row r="22" spans="1:13" s="54" customFormat="1" ht="75.75" customHeight="1" x14ac:dyDescent="0.3">
      <c r="A22" s="121"/>
      <c r="B22" s="63" t="s">
        <v>955</v>
      </c>
      <c r="C22" s="63" t="s">
        <v>956</v>
      </c>
      <c r="D22" s="64" t="s">
        <v>957</v>
      </c>
      <c r="E22" s="63" t="s">
        <v>958</v>
      </c>
    </row>
    <row r="23" spans="1:13" ht="28.8" x14ac:dyDescent="0.3">
      <c r="A23" s="51" t="s">
        <v>201</v>
      </c>
      <c r="B23" s="51" t="s">
        <v>1027</v>
      </c>
      <c r="C23" s="51" t="s">
        <v>1028</v>
      </c>
      <c r="D23" s="107" t="s">
        <v>1029</v>
      </c>
      <c r="E23" s="43" t="s">
        <v>1030</v>
      </c>
      <c r="F23" s="47"/>
      <c r="G23" s="48" t="s">
        <v>714</v>
      </c>
      <c r="H23" s="48"/>
      <c r="I23" s="48"/>
      <c r="J23" s="48"/>
      <c r="K23" s="48"/>
      <c r="L23" s="48"/>
      <c r="M23" s="48"/>
    </row>
    <row r="24" spans="1:13" ht="30" customHeight="1" x14ac:dyDescent="0.3">
      <c r="A24" s="8" t="str">
        <f>Summary!K5</f>
        <v xml:space="preserve">9. Department of Corrections - Second Chance Act </v>
      </c>
      <c r="B24" s="8"/>
      <c r="C24" s="8"/>
      <c r="D24" s="61"/>
      <c r="E24" s="60"/>
    </row>
    <row r="25" spans="1:13" ht="28.8" x14ac:dyDescent="0.3">
      <c r="A25" s="8" t="str">
        <f>Summary!L5</f>
        <v>10. Illinois Migrant Council - National Farmwork Jobs Program</v>
      </c>
      <c r="B25" s="8" t="s">
        <v>258</v>
      </c>
      <c r="C25" s="8"/>
      <c r="D25" s="60"/>
      <c r="E25" s="60"/>
    </row>
    <row r="26" spans="1:13" x14ac:dyDescent="0.3">
      <c r="A26" s="2"/>
    </row>
    <row r="27" spans="1:13" x14ac:dyDescent="0.3">
      <c r="A27" s="2" t="s">
        <v>92</v>
      </c>
    </row>
    <row r="28" spans="1:13" ht="30" customHeight="1" x14ac:dyDescent="0.3">
      <c r="A28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8" s="129"/>
      <c r="C28" s="129"/>
    </row>
  </sheetData>
  <mergeCells count="16">
    <mergeCell ref="A13:A15"/>
    <mergeCell ref="A28:C28"/>
    <mergeCell ref="A1:E1"/>
    <mergeCell ref="A10:A11"/>
    <mergeCell ref="A16:A18"/>
    <mergeCell ref="A6:A9"/>
    <mergeCell ref="A2:F2"/>
    <mergeCell ref="B10:B11"/>
    <mergeCell ref="C10:C11"/>
    <mergeCell ref="D10:D11"/>
    <mergeCell ref="E10:E11"/>
    <mergeCell ref="A19:A22"/>
    <mergeCell ref="B17:B18"/>
    <mergeCell ref="C17:C18"/>
    <mergeCell ref="D17:D18"/>
    <mergeCell ref="E17:E18"/>
  </mergeCells>
  <hyperlinks>
    <hyperlink ref="D16" r:id="rId1" xr:uid="{00000000-0004-0000-0B00-000002000000}"/>
    <hyperlink ref="D17" r:id="rId2" xr:uid="{00000000-0004-0000-0B00-000003000000}"/>
    <hyperlink ref="D5" r:id="rId3" xr:uid="{00000000-0004-0000-0B00-000005000000}"/>
    <hyperlink ref="D8" r:id="rId4" xr:uid="{00000000-0004-0000-0B00-000008000000}"/>
    <hyperlink ref="D15" r:id="rId5" display="mailto:lsundberg@sandburg.edu" xr:uid="{00000000-0004-0000-0B00-00000A000000}"/>
    <hyperlink ref="D14" r:id="rId6" display="wstuflick@jwcc.edu" xr:uid="{00000000-0004-0000-0B00-00000B000000}"/>
    <hyperlink ref="D10" r:id="rId7" display="mailto:ryan.flannery@illinois.gov" xr:uid="{B02E05CA-7150-407B-ABB6-C4883456DE28}"/>
    <hyperlink ref="D12" r:id="rId8" xr:uid="{C3E581C3-BFAA-4EBB-8709-3C98B7BEF1CE}"/>
    <hyperlink ref="D19" r:id="rId9" display="mailto:kimberly.thierry@illinois.gov" xr:uid="{46B059F8-A334-45A1-A0A2-EDEB8C1F023A}"/>
    <hyperlink ref="D20" r:id="rId10" display="mailto:melody.creighton@illinois.gov" xr:uid="{E180E5DC-2ED1-4D51-800E-5D74BC68EDD0}"/>
    <hyperlink ref="D22" r:id="rId11" display="mailto:leigh.ball@illinois.gov" xr:uid="{AD18B45D-19C7-49DC-A728-3248C70112F6}"/>
    <hyperlink ref="D21" r:id="rId12" xr:uid="{29AC9F3C-9572-40D5-9425-03839900F9F6}"/>
    <hyperlink ref="D23" r:id="rId13" xr:uid="{85716CFC-3CF8-4158-8487-2298620151F2}"/>
  </hyperlinks>
  <pageMargins left="0.7" right="0.7" top="0.75" bottom="0.75" header="0.3" footer="0.3"/>
  <pageSetup scale="70" orientation="landscape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6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" customWidth="1"/>
    <col min="5" max="5" width="18.6640625" customWidth="1"/>
  </cols>
  <sheetData>
    <row r="1" spans="1:6" x14ac:dyDescent="0.3">
      <c r="A1" s="110" t="s">
        <v>104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519</v>
      </c>
      <c r="C5" s="8" t="s">
        <v>520</v>
      </c>
      <c r="D5" s="61" t="s">
        <v>521</v>
      </c>
      <c r="E5" s="60" t="s">
        <v>522</v>
      </c>
    </row>
    <row r="6" spans="1:6" ht="30" customHeight="1" x14ac:dyDescent="0.3">
      <c r="A6" s="114" t="str">
        <f>Summary!D5</f>
        <v>2. ICCB - Adult Education and Family Literacy</v>
      </c>
      <c r="B6" s="34" t="s">
        <v>679</v>
      </c>
      <c r="C6" s="34" t="s">
        <v>129</v>
      </c>
      <c r="D6" s="35" t="s">
        <v>677</v>
      </c>
      <c r="E6" s="36" t="s">
        <v>678</v>
      </c>
    </row>
    <row r="7" spans="1:6" s="26" customFormat="1" ht="30" customHeight="1" x14ac:dyDescent="0.3">
      <c r="A7" s="114"/>
      <c r="B7" s="8"/>
      <c r="C7" s="31" t="s">
        <v>590</v>
      </c>
      <c r="D7" s="60"/>
      <c r="E7" s="60"/>
    </row>
    <row r="8" spans="1:6" s="26" customFormat="1" ht="30" customHeight="1" x14ac:dyDescent="0.3">
      <c r="A8" s="114"/>
      <c r="B8" s="8"/>
      <c r="C8" s="8" t="s">
        <v>591</v>
      </c>
      <c r="D8" s="60"/>
      <c r="E8" s="60"/>
    </row>
    <row r="9" spans="1:6" s="26" customFormat="1" ht="30" customHeight="1" x14ac:dyDescent="0.3">
      <c r="A9" s="114"/>
      <c r="B9" s="8"/>
      <c r="C9" s="8" t="s">
        <v>592</v>
      </c>
      <c r="D9" s="60"/>
      <c r="E9" s="60"/>
    </row>
    <row r="10" spans="1:6" s="26" customFormat="1" ht="28.8" x14ac:dyDescent="0.3">
      <c r="A10" s="114"/>
      <c r="B10" s="8"/>
      <c r="C10" s="8" t="s">
        <v>618</v>
      </c>
      <c r="D10" s="60"/>
      <c r="E10" s="60"/>
    </row>
    <row r="11" spans="1:6" ht="57.6" x14ac:dyDescent="0.3">
      <c r="A11" s="8" t="str">
        <f>Summary!E5</f>
        <v>3. Department of Employment Security - Employment Services Under the Wagner-Peyser Act, Unemployment Insurance, Trade Reinvestment Act, Jobs for Veterans State Grants</v>
      </c>
      <c r="B11" s="8" t="s">
        <v>795</v>
      </c>
      <c r="C11" s="8" t="s">
        <v>119</v>
      </c>
      <c r="D11" s="61" t="s">
        <v>797</v>
      </c>
      <c r="E11" s="60" t="s">
        <v>798</v>
      </c>
    </row>
    <row r="12" spans="1:6" ht="28.8" x14ac:dyDescent="0.3">
      <c r="A12" s="8" t="str">
        <f>Summary!F5</f>
        <v xml:space="preserve">4. Department of Human Services - Division of Rehabilitation services </v>
      </c>
      <c r="B12" s="8" t="s">
        <v>132</v>
      </c>
      <c r="C12" s="8" t="s">
        <v>244</v>
      </c>
      <c r="D12" s="61" t="s">
        <v>884</v>
      </c>
      <c r="E12" s="68" t="s">
        <v>885</v>
      </c>
    </row>
    <row r="13" spans="1:6" ht="28.8" x14ac:dyDescent="0.3">
      <c r="A13" s="114" t="str">
        <f>Summary!G5</f>
        <v>5. ICCB - Career and Technical Education under the Perkins Act</v>
      </c>
      <c r="B13" s="8" t="s">
        <v>305</v>
      </c>
      <c r="C13" s="8" t="s">
        <v>220</v>
      </c>
      <c r="D13" s="66" t="s">
        <v>746</v>
      </c>
      <c r="E13" s="69" t="s">
        <v>747</v>
      </c>
    </row>
    <row r="14" spans="1:6" ht="43.2" x14ac:dyDescent="0.3">
      <c r="A14" s="114"/>
      <c r="B14" s="8" t="s">
        <v>221</v>
      </c>
      <c r="C14" s="8" t="s">
        <v>222</v>
      </c>
      <c r="D14" s="60" t="s">
        <v>748</v>
      </c>
      <c r="E14" s="60" t="s">
        <v>749</v>
      </c>
    </row>
    <row r="15" spans="1:6" ht="43.2" x14ac:dyDescent="0.3">
      <c r="A15" s="114"/>
      <c r="B15" s="8" t="s">
        <v>223</v>
      </c>
      <c r="C15" s="8" t="s">
        <v>224</v>
      </c>
      <c r="D15" s="66" t="e">
        <f t="array" ref="D15">[3]!'!Sheet1!R42C6'</f>
        <v>#REF!</v>
      </c>
      <c r="E15" s="69" t="s">
        <v>750</v>
      </c>
    </row>
    <row r="16" spans="1:6" ht="30" customHeight="1" x14ac:dyDescent="0.3">
      <c r="A16" s="114" t="str">
        <f>Summary!H5</f>
        <v>6. Department of Commerce - Community Services Block Grant (CSBG)</v>
      </c>
      <c r="B16" s="8" t="s">
        <v>387</v>
      </c>
      <c r="C16" s="8" t="s">
        <v>388</v>
      </c>
      <c r="D16" s="61" t="s">
        <v>389</v>
      </c>
      <c r="E16" s="60" t="s">
        <v>390</v>
      </c>
    </row>
    <row r="17" spans="1:7" s="26" customFormat="1" x14ac:dyDescent="0.3">
      <c r="A17" s="114"/>
      <c r="B17" s="8" t="s">
        <v>391</v>
      </c>
      <c r="C17" s="8" t="s">
        <v>392</v>
      </c>
      <c r="D17" s="61" t="s">
        <v>393</v>
      </c>
      <c r="E17" s="60" t="s">
        <v>394</v>
      </c>
    </row>
    <row r="18" spans="1:7" s="26" customFormat="1" ht="28.8" x14ac:dyDescent="0.3">
      <c r="A18" s="114"/>
      <c r="B18" s="8" t="s">
        <v>372</v>
      </c>
      <c r="C18" s="8" t="s">
        <v>373</v>
      </c>
      <c r="D18" s="61" t="s">
        <v>374</v>
      </c>
      <c r="E18" s="60" t="s">
        <v>625</v>
      </c>
    </row>
    <row r="19" spans="1:7" s="26" customFormat="1" ht="28.8" x14ac:dyDescent="0.3">
      <c r="A19" s="114"/>
      <c r="B19" s="8" t="s">
        <v>395</v>
      </c>
      <c r="C19" s="8" t="s">
        <v>396</v>
      </c>
      <c r="D19" s="61" t="s">
        <v>397</v>
      </c>
      <c r="E19" s="60" t="s">
        <v>398</v>
      </c>
    </row>
    <row r="20" spans="1:7" s="54" customFormat="1" ht="28.8" x14ac:dyDescent="0.3">
      <c r="A20" s="114"/>
      <c r="B20" s="60" t="s">
        <v>339</v>
      </c>
      <c r="C20" s="8" t="s">
        <v>340</v>
      </c>
      <c r="D20" s="61" t="s">
        <v>342</v>
      </c>
      <c r="E20" s="60" t="s">
        <v>341</v>
      </c>
    </row>
    <row r="21" spans="1:7" ht="57.6" x14ac:dyDescent="0.3">
      <c r="A21" s="121" t="str">
        <f>Summary!I5</f>
        <v>7. Department of Human Services - Division of Family and Community Services (TANF)</v>
      </c>
      <c r="B21" s="63" t="s">
        <v>932</v>
      </c>
      <c r="C21" s="63" t="s">
        <v>929</v>
      </c>
      <c r="D21" s="64" t="s">
        <v>930</v>
      </c>
      <c r="E21" s="63" t="s">
        <v>931</v>
      </c>
    </row>
    <row r="22" spans="1:7" s="54" customFormat="1" ht="57.6" x14ac:dyDescent="0.3">
      <c r="A22" s="121"/>
      <c r="B22" s="63" t="s">
        <v>933</v>
      </c>
      <c r="C22" s="63" t="s">
        <v>934</v>
      </c>
      <c r="D22" s="64" t="s">
        <v>935</v>
      </c>
      <c r="E22" s="63" t="s">
        <v>936</v>
      </c>
    </row>
    <row r="23" spans="1:7" s="54" customFormat="1" ht="43.2" x14ac:dyDescent="0.3">
      <c r="A23" s="121"/>
      <c r="B23" s="63" t="s">
        <v>1015</v>
      </c>
      <c r="C23" s="63" t="s">
        <v>937</v>
      </c>
      <c r="D23" s="64" t="s">
        <v>938</v>
      </c>
      <c r="E23" s="63" t="s">
        <v>939</v>
      </c>
    </row>
    <row r="24" spans="1:7" s="54" customFormat="1" ht="57.6" x14ac:dyDescent="0.3">
      <c r="A24" s="121"/>
      <c r="B24" s="63" t="s">
        <v>940</v>
      </c>
      <c r="C24" s="63" t="s">
        <v>941</v>
      </c>
      <c r="D24" s="64" t="s">
        <v>942</v>
      </c>
      <c r="E24" s="63" t="s">
        <v>943</v>
      </c>
    </row>
    <row r="25" spans="1:7" s="54" customFormat="1" ht="43.2" x14ac:dyDescent="0.3">
      <c r="A25" s="121"/>
      <c r="B25" s="63" t="s">
        <v>1016</v>
      </c>
      <c r="C25" s="63" t="s">
        <v>944</v>
      </c>
      <c r="D25" s="64" t="s">
        <v>945</v>
      </c>
      <c r="E25" s="63" t="s">
        <v>946</v>
      </c>
    </row>
    <row r="26" spans="1:7" ht="28.8" customHeight="1" x14ac:dyDescent="0.3">
      <c r="A26" s="165" t="s">
        <v>201</v>
      </c>
      <c r="B26" s="140" t="s">
        <v>1027</v>
      </c>
      <c r="C26" s="140" t="s">
        <v>1028</v>
      </c>
      <c r="D26" s="146" t="s">
        <v>1029</v>
      </c>
      <c r="E26" s="167" t="s">
        <v>1030</v>
      </c>
      <c r="F26" s="47"/>
      <c r="G26" s="47"/>
    </row>
    <row r="27" spans="1:7" x14ac:dyDescent="0.3">
      <c r="A27" s="165"/>
      <c r="B27" s="142"/>
      <c r="C27" s="142"/>
      <c r="D27" s="166"/>
      <c r="E27" s="148"/>
      <c r="F27" s="47"/>
      <c r="G27" s="48" t="s">
        <v>714</v>
      </c>
    </row>
    <row r="28" spans="1:7" ht="30" customHeight="1" x14ac:dyDescent="0.3">
      <c r="A28" s="8" t="str">
        <f>Summary!K5</f>
        <v xml:space="preserve">9. Department of Corrections - Second Chance Act </v>
      </c>
      <c r="B28" s="8"/>
      <c r="C28" s="8"/>
      <c r="D28" s="61"/>
      <c r="E28" s="60"/>
    </row>
    <row r="29" spans="1:7" ht="28.8" x14ac:dyDescent="0.3">
      <c r="A29" s="114" t="str">
        <f>Summary!L5</f>
        <v>10. Illinois Migrant Council - National Farmwork Jobs Program</v>
      </c>
      <c r="B29" s="8" t="s">
        <v>163</v>
      </c>
      <c r="C29" s="8" t="s">
        <v>828</v>
      </c>
      <c r="D29" s="61" t="s">
        <v>829</v>
      </c>
      <c r="E29" s="60" t="s">
        <v>830</v>
      </c>
    </row>
    <row r="30" spans="1:7" x14ac:dyDescent="0.3">
      <c r="A30" s="114"/>
      <c r="B30" s="8" t="s">
        <v>781</v>
      </c>
      <c r="C30" s="8" t="s">
        <v>782</v>
      </c>
      <c r="D30" s="61" t="s">
        <v>783</v>
      </c>
      <c r="E30" s="60" t="s">
        <v>784</v>
      </c>
    </row>
    <row r="31" spans="1:7" x14ac:dyDescent="0.3">
      <c r="A31" s="114"/>
      <c r="B31" s="8"/>
      <c r="C31" s="8"/>
      <c r="D31" s="60"/>
      <c r="E31" s="60"/>
    </row>
    <row r="32" spans="1:7" x14ac:dyDescent="0.3">
      <c r="A32" s="2"/>
    </row>
    <row r="33" spans="1:3" x14ac:dyDescent="0.3">
      <c r="A33" s="2" t="s">
        <v>92</v>
      </c>
    </row>
    <row r="34" spans="1:3" ht="30" customHeight="1" x14ac:dyDescent="0.3">
      <c r="A34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34" s="112"/>
      <c r="C34" s="112"/>
    </row>
    <row r="35" spans="1:3" ht="15" customHeight="1" x14ac:dyDescent="0.3">
      <c r="A35" s="6"/>
      <c r="B35" s="6"/>
      <c r="C35" s="6"/>
    </row>
    <row r="36" spans="1:3" ht="30" customHeight="1" x14ac:dyDescent="0.3">
      <c r="A36" s="113"/>
      <c r="B36" s="113"/>
      <c r="C36" s="113"/>
    </row>
  </sheetData>
  <mergeCells count="14">
    <mergeCell ref="A1:E1"/>
    <mergeCell ref="A36:C36"/>
    <mergeCell ref="A29:A31"/>
    <mergeCell ref="A34:C34"/>
    <mergeCell ref="A13:A15"/>
    <mergeCell ref="A6:A10"/>
    <mergeCell ref="A2:F2"/>
    <mergeCell ref="A26:A27"/>
    <mergeCell ref="A16:A20"/>
    <mergeCell ref="A21:A25"/>
    <mergeCell ref="B26:B27"/>
    <mergeCell ref="E26:E27"/>
    <mergeCell ref="C26:C27"/>
    <mergeCell ref="D26:D27"/>
  </mergeCells>
  <hyperlinks>
    <hyperlink ref="D16" r:id="rId1" xr:uid="{00000000-0004-0000-0C00-000001000000}"/>
    <hyperlink ref="D17" r:id="rId2" xr:uid="{00000000-0004-0000-0C00-000002000000}"/>
    <hyperlink ref="D18" r:id="rId3" xr:uid="{00000000-0004-0000-0C00-000003000000}"/>
    <hyperlink ref="D19" r:id="rId4" xr:uid="{00000000-0004-0000-0C00-000004000000}"/>
    <hyperlink ref="D5" r:id="rId5" xr:uid="{00000000-0004-0000-0C00-000005000000}"/>
    <hyperlink ref="D6" r:id="rId6" xr:uid="{00000000-0004-0000-0C00-000008000000}"/>
    <hyperlink ref="D13" r:id="rId7" xr:uid="{00000000-0004-0000-0C00-00000B000000}"/>
    <hyperlink ref="D11" r:id="rId8" xr:uid="{00000000-0004-0000-0C00-000000000000}"/>
    <hyperlink ref="D29" r:id="rId9" xr:uid="{7FBD68FA-243F-4E78-9304-EC186FC15CA4}"/>
    <hyperlink ref="D30" r:id="rId10" xr:uid="{854EDF37-5C8B-4E97-BBC5-BFAA63C01898}"/>
    <hyperlink ref="D20" r:id="rId11" xr:uid="{F41530EE-2961-486A-A2AD-1095A38C6D60}"/>
    <hyperlink ref="D12" r:id="rId12" xr:uid="{DF88BC80-FB81-401A-9D3C-7E4E9D9AA99A}"/>
    <hyperlink ref="D21" r:id="rId13" display="mailto:diana.huff@illinois.gov" xr:uid="{F0DD264B-3D57-45D5-A8E8-E42405C38368}"/>
    <hyperlink ref="D22" r:id="rId14" display="mailto:dorian.riley@illinois.gov" xr:uid="{3FC98FCD-4A99-4F8B-8C99-31EAA76F36A7}"/>
    <hyperlink ref="D23" r:id="rId15" display="mailto:Sherry.Laible-White@illinois.gov" xr:uid="{9094A040-AD29-4A61-B720-6135B34FA4B8}"/>
    <hyperlink ref="D24" r:id="rId16" display="mailto:vicki.egli@illinois.gov" xr:uid="{BD9D8C7B-303E-46CF-B872-EB736AEE6980}"/>
    <hyperlink ref="D25" r:id="rId17" display="mailto:sharon.canty@illinois.gov" xr:uid="{BA324311-0BFE-43EC-AC9B-B0A6343C2E1A}"/>
    <hyperlink ref="D26" r:id="rId18" xr:uid="{DFF30543-0FDB-4821-8389-9D7CB78951DC}"/>
  </hyperlinks>
  <pageMargins left="0.7" right="0.7" top="0.75" bottom="0.75" header="0.3" footer="0.3"/>
  <pageSetup scale="54" orientation="landscape" r:id="rId1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26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7.44140625" customWidth="1"/>
    <col min="5" max="5" width="18.6640625" customWidth="1"/>
  </cols>
  <sheetData>
    <row r="1" spans="1:6" x14ac:dyDescent="0.3">
      <c r="A1" s="110" t="s">
        <v>105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831</v>
      </c>
      <c r="C5" s="8" t="s">
        <v>832</v>
      </c>
      <c r="D5" s="61" t="s">
        <v>833</v>
      </c>
      <c r="E5" s="60" t="s">
        <v>834</v>
      </c>
    </row>
    <row r="6" spans="1:6" ht="30" customHeight="1" x14ac:dyDescent="0.3">
      <c r="A6" s="114" t="str">
        <f>Summary!D5</f>
        <v>2. ICCB - Adult Education and Family Literacy</v>
      </c>
      <c r="B6" s="8" t="s">
        <v>130</v>
      </c>
      <c r="C6" s="8" t="s">
        <v>131</v>
      </c>
      <c r="D6" s="60"/>
      <c r="E6" s="60"/>
    </row>
    <row r="7" spans="1:6" s="26" customFormat="1" ht="30" customHeight="1" x14ac:dyDescent="0.3">
      <c r="A7" s="114"/>
      <c r="B7" s="8"/>
      <c r="C7" s="31" t="s">
        <v>619</v>
      </c>
      <c r="D7" s="60"/>
      <c r="E7" s="60"/>
    </row>
    <row r="8" spans="1:6" s="26" customFormat="1" ht="30" customHeight="1" x14ac:dyDescent="0.3">
      <c r="A8" s="114"/>
      <c r="B8" s="8"/>
      <c r="C8" s="8" t="s">
        <v>620</v>
      </c>
      <c r="D8" s="60"/>
      <c r="E8" s="60"/>
    </row>
    <row r="9" spans="1:6" ht="30" customHeight="1" x14ac:dyDescent="0.3">
      <c r="A9" s="114" t="str">
        <f>Summary!E5</f>
        <v>3. Department of Employment Security - Employment Services Under the Wagner-Peyser Act, Unemployment Insurance, Trade Reinvestment Act, Jobs for Veterans State Grants</v>
      </c>
      <c r="B9" s="130" t="s">
        <v>795</v>
      </c>
      <c r="C9" s="130" t="s">
        <v>119</v>
      </c>
      <c r="D9" s="127" t="s">
        <v>797</v>
      </c>
      <c r="E9" s="134" t="s">
        <v>798</v>
      </c>
    </row>
    <row r="10" spans="1:6" s="26" customFormat="1" ht="30" customHeight="1" x14ac:dyDescent="0.3">
      <c r="A10" s="114"/>
      <c r="B10" s="131"/>
      <c r="C10" s="131"/>
      <c r="D10" s="128"/>
      <c r="E10" s="135"/>
    </row>
    <row r="11" spans="1:6" ht="28.8" x14ac:dyDescent="0.3">
      <c r="A11" s="8" t="str">
        <f>Summary!F5</f>
        <v xml:space="preserve">4. Department of Human Services - Division of Rehabilitation services </v>
      </c>
      <c r="B11" s="8" t="s">
        <v>132</v>
      </c>
      <c r="C11" s="8" t="s">
        <v>244</v>
      </c>
      <c r="D11" s="61" t="s">
        <v>884</v>
      </c>
      <c r="E11" s="68" t="s">
        <v>885</v>
      </c>
    </row>
    <row r="12" spans="1:6" ht="28.8" x14ac:dyDescent="0.3">
      <c r="A12" s="8" t="str">
        <f>Summary!G5</f>
        <v>5. ICCB - Career and Technical Education under the Perkins Act</v>
      </c>
      <c r="B12" s="8" t="s">
        <v>225</v>
      </c>
      <c r="C12" s="8" t="s">
        <v>226</v>
      </c>
      <c r="D12" s="70" t="s">
        <v>751</v>
      </c>
      <c r="E12" s="69" t="s">
        <v>752</v>
      </c>
    </row>
    <row r="13" spans="1:6" ht="28.8" x14ac:dyDescent="0.3">
      <c r="A13" s="114" t="str">
        <f>Summary!H5</f>
        <v>6. Department of Commerce - Community Services Block Grant (CSBG)</v>
      </c>
      <c r="B13" s="8" t="s">
        <v>856</v>
      </c>
      <c r="C13" s="8" t="s">
        <v>399</v>
      </c>
      <c r="D13" s="61" t="s">
        <v>857</v>
      </c>
      <c r="E13" s="60" t="s">
        <v>400</v>
      </c>
    </row>
    <row r="14" spans="1:6" s="26" customFormat="1" ht="28.8" x14ac:dyDescent="0.3">
      <c r="A14" s="114"/>
      <c r="B14" s="8" t="s">
        <v>401</v>
      </c>
      <c r="C14" s="8" t="s">
        <v>402</v>
      </c>
      <c r="D14" s="61" t="s">
        <v>403</v>
      </c>
      <c r="E14" s="60" t="s">
        <v>404</v>
      </c>
    </row>
    <row r="15" spans="1:6" s="26" customFormat="1" ht="28.8" x14ac:dyDescent="0.3">
      <c r="A15" s="114"/>
      <c r="B15" s="8" t="s">
        <v>395</v>
      </c>
      <c r="C15" s="8" t="s">
        <v>396</v>
      </c>
      <c r="D15" s="61" t="s">
        <v>397</v>
      </c>
      <c r="E15" s="60" t="s">
        <v>398</v>
      </c>
    </row>
    <row r="16" spans="1:6" ht="57.6" x14ac:dyDescent="0.3">
      <c r="A16" s="8" t="str">
        <f>Summary!I5</f>
        <v>7. Department of Human Services - Division of Family and Community Services (TANF)</v>
      </c>
      <c r="B16" s="8" t="s">
        <v>925</v>
      </c>
      <c r="C16" s="8" t="s">
        <v>926</v>
      </c>
      <c r="D16" s="61" t="s">
        <v>927</v>
      </c>
      <c r="E16" s="60" t="s">
        <v>928</v>
      </c>
    </row>
    <row r="17" spans="1:13" ht="28.8" x14ac:dyDescent="0.3">
      <c r="A17" s="51" t="s">
        <v>201</v>
      </c>
      <c r="B17" s="51" t="s">
        <v>1027</v>
      </c>
      <c r="C17" s="51" t="s">
        <v>1028</v>
      </c>
      <c r="D17" s="107" t="s">
        <v>1029</v>
      </c>
      <c r="E17" s="43" t="s">
        <v>1030</v>
      </c>
      <c r="F17" s="47"/>
      <c r="G17" s="48" t="s">
        <v>714</v>
      </c>
      <c r="H17" s="48"/>
      <c r="I17" s="48"/>
      <c r="J17" s="48"/>
      <c r="K17" s="48"/>
      <c r="L17" s="48"/>
      <c r="M17" s="48"/>
    </row>
    <row r="18" spans="1:13" ht="30" customHeight="1" x14ac:dyDescent="0.3">
      <c r="A18" s="8" t="str">
        <f>Summary!K5</f>
        <v xml:space="preserve">9. Department of Corrections - Second Chance Act </v>
      </c>
      <c r="B18" s="8"/>
      <c r="C18" s="8"/>
      <c r="D18" s="61"/>
      <c r="E18" s="60"/>
    </row>
    <row r="19" spans="1:13" x14ac:dyDescent="0.3">
      <c r="A19" s="114" t="str">
        <f>Summary!L5</f>
        <v>10. Illinois Migrant Council - National Farmwork Jobs Program</v>
      </c>
      <c r="B19" s="8" t="s">
        <v>164</v>
      </c>
      <c r="C19" s="8" t="s">
        <v>245</v>
      </c>
      <c r="D19" s="61" t="s">
        <v>835</v>
      </c>
      <c r="E19" s="60" t="s">
        <v>830</v>
      </c>
    </row>
    <row r="20" spans="1:13" x14ac:dyDescent="0.3">
      <c r="A20" s="114"/>
      <c r="B20" s="8" t="s">
        <v>781</v>
      </c>
      <c r="C20" s="8" t="s">
        <v>782</v>
      </c>
      <c r="D20" s="61" t="s">
        <v>783</v>
      </c>
      <c r="E20" s="60" t="s">
        <v>784</v>
      </c>
    </row>
    <row r="21" spans="1:13" x14ac:dyDescent="0.3">
      <c r="A21" s="114"/>
      <c r="B21" s="8"/>
      <c r="C21" s="8"/>
      <c r="D21" s="60"/>
      <c r="E21" s="60"/>
    </row>
    <row r="22" spans="1:13" x14ac:dyDescent="0.3">
      <c r="A22" s="2"/>
    </row>
    <row r="23" spans="1:13" x14ac:dyDescent="0.3">
      <c r="A23" s="2" t="s">
        <v>92</v>
      </c>
    </row>
    <row r="24" spans="1:13" ht="30" customHeight="1" x14ac:dyDescent="0.3">
      <c r="A24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4" s="112"/>
      <c r="C24" s="112"/>
    </row>
    <row r="25" spans="1:13" ht="15" customHeight="1" x14ac:dyDescent="0.3">
      <c r="A25" s="6"/>
      <c r="B25" s="6"/>
      <c r="C25" s="6"/>
    </row>
    <row r="26" spans="1:13" ht="30" customHeight="1" x14ac:dyDescent="0.3">
      <c r="A26" s="113"/>
      <c r="B26" s="113"/>
      <c r="C26" s="113"/>
    </row>
  </sheetData>
  <mergeCells count="12">
    <mergeCell ref="A26:C26"/>
    <mergeCell ref="A19:A21"/>
    <mergeCell ref="A24:C24"/>
    <mergeCell ref="A1:E1"/>
    <mergeCell ref="A9:A10"/>
    <mergeCell ref="A13:A15"/>
    <mergeCell ref="A6:A8"/>
    <mergeCell ref="A2:F2"/>
    <mergeCell ref="B9:B10"/>
    <mergeCell ref="C9:C10"/>
    <mergeCell ref="D9:D10"/>
    <mergeCell ref="E9:E10"/>
  </mergeCells>
  <hyperlinks>
    <hyperlink ref="D13" r:id="rId1" xr:uid="{00000000-0004-0000-0D00-000002000000}"/>
    <hyperlink ref="D14" r:id="rId2" xr:uid="{00000000-0004-0000-0D00-000003000000}"/>
    <hyperlink ref="D15" r:id="rId3" xr:uid="{00000000-0004-0000-0D00-000004000000}"/>
    <hyperlink ref="D5" r:id="rId4" xr:uid="{00000000-0004-0000-0D00-000005000000}"/>
    <hyperlink ref="D9" r:id="rId5" xr:uid="{C48B13CB-D9D1-4216-ADBC-C5C088D7A177}"/>
    <hyperlink ref="D20" r:id="rId6" xr:uid="{23C53BB1-7859-4328-8E5E-1CDFC57FB9AA}"/>
    <hyperlink ref="D19" r:id="rId7" xr:uid="{64055801-2D63-4176-B709-5464ACEB12A5}"/>
    <hyperlink ref="D11" r:id="rId8" xr:uid="{69654A56-7030-471A-A4B2-A98C4CCDF883}"/>
    <hyperlink ref="D17" r:id="rId9" xr:uid="{43854FE0-3F9C-48E1-9420-53516CC9A3EC}"/>
  </hyperlinks>
  <pageMargins left="0.7" right="0.7" top="0.75" bottom="0.75" header="0.3" footer="0.3"/>
  <pageSetup scale="70" orientation="landscape" r:id="rId1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18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6" customWidth="1"/>
    <col min="5" max="5" width="20.5546875" customWidth="1"/>
  </cols>
  <sheetData>
    <row r="1" spans="1:13" x14ac:dyDescent="0.3">
      <c r="A1" s="110" t="s">
        <v>106</v>
      </c>
      <c r="B1" s="110"/>
      <c r="C1" s="110"/>
      <c r="D1" s="110"/>
      <c r="E1" s="110"/>
    </row>
    <row r="2" spans="1:13" x14ac:dyDescent="0.3">
      <c r="A2" s="115"/>
      <c r="B2" s="115"/>
      <c r="C2" s="115"/>
      <c r="D2" s="115"/>
      <c r="E2" s="115"/>
      <c r="F2" s="115"/>
    </row>
    <row r="4" spans="1:13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13" ht="28.8" x14ac:dyDescent="0.3">
      <c r="A5" s="8" t="str">
        <f>Summary!C5</f>
        <v>1. Department of Commerce - Title IB, Trade Adjustment Act</v>
      </c>
      <c r="B5" s="8" t="s">
        <v>836</v>
      </c>
      <c r="C5" s="8" t="s">
        <v>837</v>
      </c>
      <c r="D5" s="61" t="s">
        <v>838</v>
      </c>
      <c r="E5" s="60" t="s">
        <v>523</v>
      </c>
    </row>
    <row r="6" spans="1:13" ht="43.2" x14ac:dyDescent="0.3">
      <c r="A6" s="8" t="str">
        <f>Summary!D5</f>
        <v>2. ICCB - Adult Education and Family Literacy</v>
      </c>
      <c r="B6" s="8" t="s">
        <v>133</v>
      </c>
      <c r="C6" s="8" t="s">
        <v>134</v>
      </c>
      <c r="D6" s="60"/>
      <c r="E6" s="60"/>
    </row>
    <row r="7" spans="1:13" ht="30" customHeight="1" x14ac:dyDescent="0.3">
      <c r="A7" s="114" t="str">
        <f>Summary!E5</f>
        <v>3. Department of Employment Security - Employment Services Under the Wagner-Peyser Act, Unemployment Insurance, Trade Reinvestment Act, Jobs for Veterans State Grants</v>
      </c>
      <c r="B7" s="130" t="s">
        <v>795</v>
      </c>
      <c r="C7" s="130" t="s">
        <v>119</v>
      </c>
      <c r="D7" s="127" t="s">
        <v>797</v>
      </c>
      <c r="E7" s="134" t="s">
        <v>798</v>
      </c>
    </row>
    <row r="8" spans="1:13" s="26" customFormat="1" ht="30" customHeight="1" x14ac:dyDescent="0.3">
      <c r="A8" s="114"/>
      <c r="B8" s="131"/>
      <c r="C8" s="131"/>
      <c r="D8" s="128"/>
      <c r="E8" s="135"/>
    </row>
    <row r="9" spans="1:13" ht="28.8" x14ac:dyDescent="0.3">
      <c r="A9" s="8" t="str">
        <f>Summary!F5</f>
        <v xml:space="preserve">4. Department of Human Services - Division of Rehabilitation services </v>
      </c>
      <c r="B9" s="8" t="s">
        <v>880</v>
      </c>
      <c r="C9" s="8" t="s">
        <v>881</v>
      </c>
      <c r="D9" s="61" t="s">
        <v>882</v>
      </c>
      <c r="E9" s="68" t="s">
        <v>883</v>
      </c>
    </row>
    <row r="10" spans="1:13" ht="43.2" x14ac:dyDescent="0.3">
      <c r="A10" s="8" t="str">
        <f>Summary!G5</f>
        <v>5. ICCB - Career and Technical Education under the Perkins Act</v>
      </c>
      <c r="B10" s="8" t="s">
        <v>227</v>
      </c>
      <c r="C10" s="8" t="s">
        <v>228</v>
      </c>
      <c r="D10" s="70" t="s">
        <v>753</v>
      </c>
      <c r="E10" s="69" t="s">
        <v>754</v>
      </c>
    </row>
    <row r="11" spans="1:13" ht="28.8" x14ac:dyDescent="0.3">
      <c r="A11" s="8" t="str">
        <f>Summary!H5</f>
        <v>6. Department of Commerce - Community Services Block Grant (CSBG)</v>
      </c>
      <c r="B11" s="8" t="s">
        <v>401</v>
      </c>
      <c r="C11" s="8" t="s">
        <v>402</v>
      </c>
      <c r="D11" s="61" t="s">
        <v>403</v>
      </c>
      <c r="E11" s="60" t="s">
        <v>404</v>
      </c>
    </row>
    <row r="12" spans="1:13" ht="30" customHeight="1" x14ac:dyDescent="0.3">
      <c r="A12" s="8" t="str">
        <f>Summary!I5</f>
        <v>7. Department of Human Services - Division of Family and Community Services (TANF)</v>
      </c>
      <c r="B12" s="8" t="s">
        <v>177</v>
      </c>
      <c r="C12" s="8" t="s">
        <v>197</v>
      </c>
      <c r="D12" s="61" t="s">
        <v>630</v>
      </c>
      <c r="E12" s="60" t="s">
        <v>924</v>
      </c>
    </row>
    <row r="13" spans="1:13" ht="28.8" x14ac:dyDescent="0.3">
      <c r="A13" s="51" t="s">
        <v>201</v>
      </c>
      <c r="B13" s="51" t="s">
        <v>1027</v>
      </c>
      <c r="C13" s="51" t="s">
        <v>1028</v>
      </c>
      <c r="D13" s="107" t="s">
        <v>1029</v>
      </c>
      <c r="E13" s="43" t="s">
        <v>1030</v>
      </c>
      <c r="F13" s="47"/>
      <c r="G13" s="48" t="s">
        <v>714</v>
      </c>
      <c r="H13" s="48"/>
      <c r="I13" s="48"/>
      <c r="J13" s="48"/>
      <c r="K13" s="48"/>
      <c r="L13" s="48"/>
      <c r="M13" s="48"/>
    </row>
    <row r="14" spans="1:13" ht="30" customHeight="1" x14ac:dyDescent="0.3">
      <c r="A14" s="8" t="str">
        <f>Summary!K5</f>
        <v xml:space="preserve">9. Department of Corrections - Second Chance Act </v>
      </c>
      <c r="B14" s="8"/>
      <c r="C14" s="8"/>
      <c r="D14" s="61"/>
      <c r="E14" s="60"/>
    </row>
    <row r="15" spans="1:13" ht="28.8" x14ac:dyDescent="0.3">
      <c r="A15" s="8" t="str">
        <f>Summary!L5</f>
        <v>10. Illinois Migrant Council - National Farmwork Jobs Program</v>
      </c>
      <c r="B15" s="8" t="s">
        <v>258</v>
      </c>
      <c r="C15" s="8"/>
      <c r="D15" s="60"/>
      <c r="E15" s="60"/>
    </row>
    <row r="16" spans="1:13" x14ac:dyDescent="0.3">
      <c r="A16" s="2"/>
    </row>
    <row r="17" spans="1:3" x14ac:dyDescent="0.3">
      <c r="A17" s="2" t="s">
        <v>92</v>
      </c>
    </row>
    <row r="18" spans="1:3" ht="30" customHeight="1" x14ac:dyDescent="0.3">
      <c r="A18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18" s="129"/>
      <c r="C18" s="129"/>
    </row>
  </sheetData>
  <mergeCells count="8">
    <mergeCell ref="A18:C18"/>
    <mergeCell ref="A1:E1"/>
    <mergeCell ref="A7:A8"/>
    <mergeCell ref="A2:F2"/>
    <mergeCell ref="B7:B8"/>
    <mergeCell ref="C7:C8"/>
    <mergeCell ref="D7:D8"/>
    <mergeCell ref="E7:E8"/>
  </mergeCells>
  <hyperlinks>
    <hyperlink ref="D11" r:id="rId1" xr:uid="{00000000-0004-0000-0E00-000002000000}"/>
    <hyperlink ref="D5" r:id="rId2" xr:uid="{00000000-0004-0000-0E00-000003000000}"/>
    <hyperlink ref="D7" r:id="rId3" xr:uid="{D7C2D4A8-620A-4251-A865-209CC9770035}"/>
    <hyperlink ref="D9" r:id="rId4" xr:uid="{DCFFF7CA-FB60-4640-96B8-11019F15A1BF}"/>
    <hyperlink ref="D12" r:id="rId5" xr:uid="{00000000-0004-0000-0E00-000005000000}"/>
    <hyperlink ref="D13" r:id="rId6" xr:uid="{1442FB0F-1436-4163-977F-313F23B00117}"/>
  </hyperlinks>
  <pageMargins left="0.7" right="0.7" top="0.75" bottom="0.75" header="0.3" footer="0.3"/>
  <pageSetup scale="80" orientation="landscape" r:id="rId7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21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88671875" customWidth="1"/>
    <col min="5" max="5" width="18.6640625" customWidth="1"/>
  </cols>
  <sheetData>
    <row r="1" spans="1:13" x14ac:dyDescent="0.3">
      <c r="A1" s="110" t="s">
        <v>107</v>
      </c>
      <c r="B1" s="110"/>
      <c r="C1" s="110"/>
      <c r="D1" s="110"/>
      <c r="E1" s="110"/>
    </row>
    <row r="2" spans="1:13" x14ac:dyDescent="0.3">
      <c r="A2" s="115"/>
      <c r="B2" s="115"/>
      <c r="C2" s="115"/>
      <c r="D2" s="115"/>
      <c r="E2" s="115"/>
      <c r="F2" s="115"/>
    </row>
    <row r="4" spans="1:13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13" ht="28.8" x14ac:dyDescent="0.3">
      <c r="A5" s="8" t="str">
        <f>Summary!C5</f>
        <v>1. Department of Commerce - Title IB, Trade Adjustment Act</v>
      </c>
      <c r="B5" s="8" t="s">
        <v>839</v>
      </c>
      <c r="C5" s="8" t="s">
        <v>840</v>
      </c>
      <c r="D5" s="61" t="s">
        <v>841</v>
      </c>
      <c r="E5" s="60" t="s">
        <v>842</v>
      </c>
    </row>
    <row r="6" spans="1:13" ht="57.6" x14ac:dyDescent="0.3">
      <c r="A6" s="114" t="str">
        <f>Summary!D5</f>
        <v>2. ICCB - Adult Education and Family Literacy</v>
      </c>
      <c r="B6" s="8" t="s">
        <v>135</v>
      </c>
      <c r="C6" s="8" t="s">
        <v>136</v>
      </c>
      <c r="D6" s="60"/>
      <c r="E6" s="60"/>
    </row>
    <row r="7" spans="1:13" s="26" customFormat="1" ht="28.8" x14ac:dyDescent="0.3">
      <c r="A7" s="114"/>
      <c r="B7" s="8"/>
      <c r="C7" s="31" t="s">
        <v>593</v>
      </c>
      <c r="D7" s="60"/>
      <c r="E7" s="60"/>
    </row>
    <row r="8" spans="1:13" s="26" customFormat="1" x14ac:dyDescent="0.3">
      <c r="A8" s="114"/>
      <c r="B8" s="8"/>
      <c r="C8" s="8" t="s">
        <v>594</v>
      </c>
      <c r="D8" s="60"/>
      <c r="E8" s="60"/>
    </row>
    <row r="9" spans="1:13" ht="30" customHeight="1" x14ac:dyDescent="0.3">
      <c r="A9" s="114" t="str">
        <f>Summary!E5</f>
        <v>3. Department of Employment Security - Employment Services Under the Wagner-Peyser Act, Unemployment Insurance, Trade Reinvestment Act, Jobs for Veterans State Grants</v>
      </c>
      <c r="B9" s="8"/>
      <c r="C9" s="8"/>
      <c r="D9" s="61"/>
      <c r="E9" s="60"/>
    </row>
    <row r="10" spans="1:13" s="26" customFormat="1" ht="30" customHeight="1" x14ac:dyDescent="0.3">
      <c r="A10" s="114"/>
      <c r="B10" s="63" t="s">
        <v>843</v>
      </c>
      <c r="C10" s="63" t="s">
        <v>844</v>
      </c>
      <c r="D10" s="64" t="s">
        <v>845</v>
      </c>
      <c r="E10" s="63" t="s">
        <v>846</v>
      </c>
    </row>
    <row r="11" spans="1:13" ht="28.8" x14ac:dyDescent="0.3">
      <c r="A11" s="8" t="str">
        <f>Summary!F5</f>
        <v xml:space="preserve">4. Department of Human Services - Division of Rehabilitation services </v>
      </c>
      <c r="B11" s="8" t="s">
        <v>137</v>
      </c>
      <c r="C11" s="8" t="s">
        <v>244</v>
      </c>
      <c r="D11" s="61" t="s">
        <v>878</v>
      </c>
      <c r="E11" s="68" t="s">
        <v>879</v>
      </c>
    </row>
    <row r="12" spans="1:13" ht="28.8" x14ac:dyDescent="0.3">
      <c r="A12" s="8" t="str">
        <f>Summary!G5</f>
        <v>5. ICCB - Career and Technical Education under the Perkins Act</v>
      </c>
      <c r="B12" s="34" t="s">
        <v>680</v>
      </c>
      <c r="C12" s="34" t="s">
        <v>594</v>
      </c>
      <c r="D12" s="35" t="s">
        <v>681</v>
      </c>
      <c r="E12" s="36" t="s">
        <v>682</v>
      </c>
    </row>
    <row r="13" spans="1:13" ht="30" customHeight="1" x14ac:dyDescent="0.3">
      <c r="A13" s="114" t="str">
        <f>Summary!H5</f>
        <v>6. Department of Commerce - Community Services Block Grant (CSBG)</v>
      </c>
      <c r="B13" s="8" t="s">
        <v>405</v>
      </c>
      <c r="C13" s="8" t="s">
        <v>406</v>
      </c>
      <c r="D13" s="61" t="s">
        <v>407</v>
      </c>
      <c r="E13" s="60" t="s">
        <v>408</v>
      </c>
    </row>
    <row r="14" spans="1:13" s="26" customFormat="1" ht="28.8" x14ac:dyDescent="0.3">
      <c r="A14" s="114"/>
      <c r="B14" s="8" t="s">
        <v>395</v>
      </c>
      <c r="C14" s="8" t="s">
        <v>409</v>
      </c>
      <c r="D14" s="61" t="s">
        <v>397</v>
      </c>
      <c r="E14" s="60" t="s">
        <v>398</v>
      </c>
    </row>
    <row r="15" spans="1:13" ht="57.6" x14ac:dyDescent="0.3">
      <c r="A15" s="8" t="str">
        <f>Summary!I5</f>
        <v>7. Department of Human Services - Division of Family and Community Services (TANF)</v>
      </c>
      <c r="B15" s="63" t="s">
        <v>922</v>
      </c>
      <c r="C15" s="63" t="s">
        <v>923</v>
      </c>
      <c r="D15" s="61" t="s">
        <v>920</v>
      </c>
      <c r="E15" s="60" t="s">
        <v>921</v>
      </c>
    </row>
    <row r="16" spans="1:13" ht="28.8" x14ac:dyDescent="0.3">
      <c r="A16" s="51" t="s">
        <v>201</v>
      </c>
      <c r="B16" s="51" t="s">
        <v>1027</v>
      </c>
      <c r="C16" s="51" t="s">
        <v>1028</v>
      </c>
      <c r="D16" s="107" t="s">
        <v>1029</v>
      </c>
      <c r="E16" s="43" t="s">
        <v>1030</v>
      </c>
      <c r="F16" s="47"/>
      <c r="G16" s="48" t="s">
        <v>714</v>
      </c>
      <c r="H16" s="48"/>
      <c r="I16" s="48"/>
      <c r="J16" s="48"/>
      <c r="K16" s="48"/>
      <c r="L16" s="48"/>
      <c r="M16" s="48"/>
    </row>
    <row r="17" spans="1:5" ht="30" customHeight="1" x14ac:dyDescent="0.3">
      <c r="A17" s="8" t="str">
        <f>Summary!K5</f>
        <v xml:space="preserve">9. Department of Corrections - Second Chance Act </v>
      </c>
      <c r="B17" s="8"/>
      <c r="C17" s="8"/>
      <c r="D17" s="61"/>
      <c r="E17" s="60"/>
    </row>
    <row r="18" spans="1:5" ht="28.8" x14ac:dyDescent="0.3">
      <c r="A18" s="8" t="str">
        <f>Summary!L5</f>
        <v>10. Illinois Migrant Council - National Farmwork Jobs Program</v>
      </c>
      <c r="B18" s="8" t="s">
        <v>258</v>
      </c>
      <c r="C18" s="8"/>
      <c r="D18" s="60"/>
      <c r="E18" s="60"/>
    </row>
    <row r="19" spans="1:5" x14ac:dyDescent="0.3">
      <c r="A19" s="2"/>
      <c r="E19" s="25"/>
    </row>
    <row r="20" spans="1:5" x14ac:dyDescent="0.3">
      <c r="A20" s="2" t="s">
        <v>92</v>
      </c>
      <c r="E20" s="25"/>
    </row>
    <row r="21" spans="1:5" ht="30" customHeight="1" x14ac:dyDescent="0.3">
      <c r="A21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1" s="129"/>
      <c r="C21" s="129"/>
      <c r="E21" s="25"/>
    </row>
  </sheetData>
  <mergeCells count="6">
    <mergeCell ref="A21:C21"/>
    <mergeCell ref="A1:E1"/>
    <mergeCell ref="A9:A10"/>
    <mergeCell ref="A13:A14"/>
    <mergeCell ref="A6:A8"/>
    <mergeCell ref="A2:F2"/>
  </mergeCells>
  <hyperlinks>
    <hyperlink ref="D13" r:id="rId1" xr:uid="{00000000-0004-0000-0F00-000002000000}"/>
    <hyperlink ref="D14" r:id="rId2" xr:uid="{00000000-0004-0000-0F00-000003000000}"/>
    <hyperlink ref="D5" r:id="rId3" xr:uid="{00000000-0004-0000-0F00-000004000000}"/>
    <hyperlink ref="D12" r:id="rId4" xr:uid="{00000000-0004-0000-0F00-000007000000}"/>
    <hyperlink ref="D10" r:id="rId5" display="mailto:jody.wanless@illinois.gov" xr:uid="{DCDB41E2-45E2-4483-B232-89CAB347161C}"/>
    <hyperlink ref="D11" r:id="rId6" xr:uid="{D9C8B096-93A0-4C37-AF28-124B06DB1FBC}"/>
    <hyperlink ref="D15" r:id="rId7" xr:uid="{518F0BBB-5C73-4CDD-86B1-0D133F889B35}"/>
    <hyperlink ref="D16" r:id="rId8" xr:uid="{A7F2519C-3F93-45FB-96E8-06EFA3D4D2D1}"/>
  </hyperlinks>
  <pageMargins left="0.7" right="0.7" top="0.75" bottom="0.75" header="0.3" footer="0.3"/>
  <pageSetup scale="77" orientation="landscape" r:id="rId9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28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44140625" customWidth="1"/>
    <col min="5" max="5" width="18.6640625" customWidth="1"/>
  </cols>
  <sheetData>
    <row r="1" spans="1:6" x14ac:dyDescent="0.3">
      <c r="A1" s="110" t="s">
        <v>108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847</v>
      </c>
      <c r="C5" s="8" t="s">
        <v>524</v>
      </c>
      <c r="D5" s="61" t="s">
        <v>848</v>
      </c>
      <c r="E5" s="60" t="s">
        <v>525</v>
      </c>
    </row>
    <row r="6" spans="1:6" ht="43.2" x14ac:dyDescent="0.3">
      <c r="A6" s="114" t="str">
        <f>Summary!D5</f>
        <v>2. ICCB - Adult Education and Family Literacy</v>
      </c>
      <c r="B6" s="8" t="s">
        <v>138</v>
      </c>
      <c r="C6" s="8" t="s">
        <v>139</v>
      </c>
      <c r="D6" s="60"/>
      <c r="E6" s="60"/>
    </row>
    <row r="7" spans="1:6" s="26" customFormat="1" ht="28.8" x14ac:dyDescent="0.3">
      <c r="A7" s="114"/>
      <c r="B7" s="8"/>
      <c r="C7" s="31" t="s">
        <v>595</v>
      </c>
      <c r="D7" s="60"/>
      <c r="E7" s="60"/>
    </row>
    <row r="8" spans="1:6" s="26" customFormat="1" ht="28.8" x14ac:dyDescent="0.3">
      <c r="A8" s="114"/>
      <c r="B8" s="8"/>
      <c r="C8" s="8" t="s">
        <v>596</v>
      </c>
      <c r="D8" s="60"/>
      <c r="E8" s="60"/>
    </row>
    <row r="9" spans="1:6" ht="30" customHeight="1" x14ac:dyDescent="0.3">
      <c r="A9" s="114" t="str">
        <f>Summary!E5</f>
        <v>3. Department of Employment Security - Employment Services Under the Wagner-Peyser Act, Unemployment Insurance, Trade Reinvestment Act, Jobs for Veterans State Grants</v>
      </c>
      <c r="B9" s="63" t="s">
        <v>843</v>
      </c>
      <c r="C9" s="63" t="s">
        <v>844</v>
      </c>
      <c r="D9" s="64" t="s">
        <v>845</v>
      </c>
      <c r="E9" s="63" t="s">
        <v>846</v>
      </c>
    </row>
    <row r="10" spans="1:6" s="26" customFormat="1" ht="30" customHeight="1" x14ac:dyDescent="0.3">
      <c r="A10" s="114"/>
      <c r="B10" s="8"/>
      <c r="C10" s="8"/>
      <c r="D10" s="61"/>
      <c r="E10" s="60"/>
    </row>
    <row r="11" spans="1:6" ht="28.8" x14ac:dyDescent="0.3">
      <c r="A11" s="8" t="str">
        <f>Summary!F5</f>
        <v xml:space="preserve">4. Department of Human Services - Division of Rehabilitation services </v>
      </c>
      <c r="B11" s="8" t="s">
        <v>874</v>
      </c>
      <c r="C11" s="8" t="s">
        <v>875</v>
      </c>
      <c r="D11" s="61" t="s">
        <v>876</v>
      </c>
      <c r="E11" s="68" t="s">
        <v>877</v>
      </c>
    </row>
    <row r="12" spans="1:6" ht="43.2" x14ac:dyDescent="0.3">
      <c r="A12" s="8" t="str">
        <f>Summary!G5</f>
        <v>5. ICCB - Career and Technical Education under the Perkins Act</v>
      </c>
      <c r="B12" s="8" t="s">
        <v>229</v>
      </c>
      <c r="C12" s="8" t="s">
        <v>230</v>
      </c>
      <c r="D12" s="70" t="s">
        <v>755</v>
      </c>
      <c r="E12" s="69" t="s">
        <v>756</v>
      </c>
    </row>
    <row r="13" spans="1:6" ht="30" customHeight="1" x14ac:dyDescent="0.3">
      <c r="A13" s="114" t="str">
        <f>Summary!H5</f>
        <v>6. Department of Commerce - Community Services Block Grant (CSBG)</v>
      </c>
      <c r="B13" s="8" t="s">
        <v>410</v>
      </c>
      <c r="C13" s="8" t="s">
        <v>411</v>
      </c>
      <c r="D13" s="61" t="s">
        <v>412</v>
      </c>
      <c r="E13" s="60" t="s">
        <v>413</v>
      </c>
    </row>
    <row r="14" spans="1:6" s="26" customFormat="1" ht="28.8" x14ac:dyDescent="0.3">
      <c r="A14" s="114"/>
      <c r="B14" s="8" t="s">
        <v>395</v>
      </c>
      <c r="C14" s="8" t="s">
        <v>396</v>
      </c>
      <c r="D14" s="61" t="s">
        <v>397</v>
      </c>
      <c r="E14" s="60" t="s">
        <v>398</v>
      </c>
    </row>
    <row r="15" spans="1:6" s="26" customFormat="1" ht="28.8" x14ac:dyDescent="0.3">
      <c r="A15" s="114"/>
      <c r="B15" s="8" t="s">
        <v>263</v>
      </c>
      <c r="C15" s="8" t="s">
        <v>414</v>
      </c>
      <c r="D15" s="61" t="s">
        <v>415</v>
      </c>
      <c r="E15" s="60" t="s">
        <v>416</v>
      </c>
    </row>
    <row r="16" spans="1:6" s="26" customFormat="1" x14ac:dyDescent="0.3">
      <c r="A16" s="114"/>
      <c r="B16" s="8" t="s">
        <v>417</v>
      </c>
      <c r="C16" s="8" t="s">
        <v>418</v>
      </c>
      <c r="D16" s="61" t="s">
        <v>419</v>
      </c>
      <c r="E16" s="60" t="s">
        <v>420</v>
      </c>
    </row>
    <row r="17" spans="1:6" ht="57.6" x14ac:dyDescent="0.3">
      <c r="A17" s="8" t="str">
        <f>Summary!I5</f>
        <v>7. Department of Human Services - Division of Family and Community Services (TANF)</v>
      </c>
      <c r="B17" s="8" t="s">
        <v>916</v>
      </c>
      <c r="C17" s="8" t="s">
        <v>919</v>
      </c>
      <c r="D17" s="61" t="s">
        <v>917</v>
      </c>
      <c r="E17" s="8" t="s">
        <v>918</v>
      </c>
    </row>
    <row r="18" spans="1:6" ht="30" customHeight="1" x14ac:dyDescent="0.3">
      <c r="A18" s="170" t="s">
        <v>201</v>
      </c>
      <c r="B18" s="140" t="s">
        <v>1027</v>
      </c>
      <c r="C18" s="140" t="s">
        <v>1028</v>
      </c>
      <c r="D18" s="146" t="s">
        <v>1029</v>
      </c>
      <c r="E18" s="167" t="s">
        <v>1030</v>
      </c>
      <c r="F18" s="47"/>
    </row>
    <row r="19" spans="1:6" x14ac:dyDescent="0.3">
      <c r="A19" s="171"/>
      <c r="B19" s="142"/>
      <c r="C19" s="142"/>
      <c r="D19" s="166"/>
      <c r="E19" s="148"/>
      <c r="F19" s="47"/>
    </row>
    <row r="20" spans="1:6" ht="30" customHeight="1" x14ac:dyDescent="0.3">
      <c r="A20" s="8" t="str">
        <f>Summary!K5</f>
        <v xml:space="preserve">9. Department of Corrections - Second Chance Act </v>
      </c>
      <c r="B20" s="8"/>
      <c r="C20" s="8"/>
      <c r="D20" s="61"/>
      <c r="E20" s="60"/>
    </row>
    <row r="21" spans="1:6" x14ac:dyDescent="0.3">
      <c r="A21" s="114" t="str">
        <f>Summary!L5</f>
        <v>10. Illinois Migrant Council - National Farmwork Jobs Program</v>
      </c>
      <c r="B21" s="8"/>
      <c r="C21" s="8"/>
      <c r="D21" s="60"/>
      <c r="E21" s="60"/>
    </row>
    <row r="22" spans="1:6" x14ac:dyDescent="0.3">
      <c r="A22" s="114"/>
      <c r="B22" s="8"/>
      <c r="C22" s="8"/>
      <c r="D22" s="60"/>
      <c r="E22" s="60"/>
    </row>
    <row r="23" spans="1:6" x14ac:dyDescent="0.3">
      <c r="A23" s="114"/>
      <c r="B23" s="8"/>
      <c r="C23" s="8"/>
      <c r="D23" s="60"/>
      <c r="E23" s="60"/>
    </row>
    <row r="24" spans="1:6" x14ac:dyDescent="0.3">
      <c r="A24" s="2"/>
    </row>
    <row r="25" spans="1:6" x14ac:dyDescent="0.3">
      <c r="A25" s="2" t="s">
        <v>92</v>
      </c>
    </row>
    <row r="26" spans="1:6" ht="30" customHeight="1" x14ac:dyDescent="0.3">
      <c r="A26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6" s="112"/>
      <c r="C26" s="112"/>
    </row>
    <row r="27" spans="1:6" ht="15" customHeight="1" x14ac:dyDescent="0.3">
      <c r="A27" s="6"/>
      <c r="B27" s="6"/>
      <c r="C27" s="6"/>
    </row>
    <row r="28" spans="1:6" x14ac:dyDescent="0.3">
      <c r="A28" s="113"/>
      <c r="B28" s="113"/>
      <c r="C28" s="113"/>
    </row>
  </sheetData>
  <mergeCells count="13">
    <mergeCell ref="A28:C28"/>
    <mergeCell ref="A21:A23"/>
    <mergeCell ref="A26:C26"/>
    <mergeCell ref="A1:E1"/>
    <mergeCell ref="A9:A10"/>
    <mergeCell ref="A13:A16"/>
    <mergeCell ref="A6:A8"/>
    <mergeCell ref="A2:F2"/>
    <mergeCell ref="A18:A19"/>
    <mergeCell ref="B18:B19"/>
    <mergeCell ref="E18:E19"/>
    <mergeCell ref="C18:C19"/>
    <mergeCell ref="D18:D19"/>
  </mergeCells>
  <hyperlinks>
    <hyperlink ref="D13" r:id="rId1" xr:uid="{00000000-0004-0000-1000-000002000000}"/>
    <hyperlink ref="D14" r:id="rId2" xr:uid="{00000000-0004-0000-1000-000003000000}"/>
    <hyperlink ref="D15" r:id="rId3" xr:uid="{00000000-0004-0000-1000-000004000000}"/>
    <hyperlink ref="D16" r:id="rId4" xr:uid="{00000000-0004-0000-1000-000005000000}"/>
    <hyperlink ref="D5" r:id="rId5" xr:uid="{00000000-0004-0000-1000-000006000000}"/>
    <hyperlink ref="D12" r:id="rId6" xr:uid="{00000000-0004-0000-1000-000009000000}"/>
    <hyperlink ref="D9" r:id="rId7" display="mailto:jody.wanless@illinois.gov" xr:uid="{55964CB9-0067-43D2-845F-49F17C78CA8A}"/>
    <hyperlink ref="D11" r:id="rId8" xr:uid="{51B42A2D-5777-4451-9456-6001B2FD7ADE}"/>
    <hyperlink ref="D17" r:id="rId9" xr:uid="{00000000-0004-0000-1000-000008000000}"/>
    <hyperlink ref="D18" r:id="rId10" xr:uid="{64D12899-74E9-4B13-AD18-8243BD701388}"/>
  </hyperlinks>
  <pageMargins left="0.7" right="0.7" top="0.75" bottom="0.75" header="0.3" footer="0.3"/>
  <pageSetup scale="64" orientation="landscape" r:id="rId1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F27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6.33203125" customWidth="1"/>
    <col min="5" max="5" width="18.6640625" customWidth="1"/>
  </cols>
  <sheetData>
    <row r="1" spans="1:6" x14ac:dyDescent="0.3">
      <c r="A1" s="110" t="s">
        <v>109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526</v>
      </c>
      <c r="C5" s="8" t="s">
        <v>527</v>
      </c>
      <c r="D5" s="61" t="s">
        <v>528</v>
      </c>
      <c r="E5" s="60" t="s">
        <v>529</v>
      </c>
    </row>
    <row r="6" spans="1:6" ht="30" customHeight="1" x14ac:dyDescent="0.3">
      <c r="A6" s="114" t="str">
        <f>Summary!D5</f>
        <v>2. ICCB - Adult Education and Family Literacy</v>
      </c>
      <c r="B6" s="8" t="s">
        <v>140</v>
      </c>
      <c r="C6" s="8" t="s">
        <v>141</v>
      </c>
      <c r="D6" s="60"/>
      <c r="E6" s="60"/>
    </row>
    <row r="7" spans="1:6" s="26" customFormat="1" ht="30" customHeight="1" x14ac:dyDescent="0.3">
      <c r="A7" s="114"/>
      <c r="B7" s="8"/>
      <c r="C7" s="31" t="s">
        <v>597</v>
      </c>
      <c r="D7" s="60"/>
      <c r="E7" s="60"/>
    </row>
    <row r="8" spans="1:6" s="26" customFormat="1" ht="30" customHeight="1" x14ac:dyDescent="0.3">
      <c r="A8" s="114"/>
      <c r="B8" s="8"/>
      <c r="C8" s="8" t="s">
        <v>596</v>
      </c>
      <c r="D8" s="60"/>
      <c r="E8" s="60"/>
    </row>
    <row r="9" spans="1:6" s="26" customFormat="1" ht="30" customHeight="1" x14ac:dyDescent="0.3">
      <c r="A9" s="114"/>
      <c r="B9" s="8"/>
      <c r="C9" s="8" t="s">
        <v>621</v>
      </c>
      <c r="D9" s="60"/>
      <c r="E9" s="60"/>
    </row>
    <row r="10" spans="1:6" ht="30" customHeight="1" x14ac:dyDescent="0.3">
      <c r="A10" s="114" t="str">
        <f>Summary!E5</f>
        <v>3. Department of Employment Security - Employment Services Under the Wagner-Peyser Act, Unemployment Insurance, Trade Reinvestment Act, Jobs for Veterans State Grants</v>
      </c>
      <c r="B10" s="63" t="s">
        <v>843</v>
      </c>
      <c r="C10" s="63" t="s">
        <v>844</v>
      </c>
      <c r="D10" s="64" t="s">
        <v>845</v>
      </c>
      <c r="E10" s="63" t="s">
        <v>846</v>
      </c>
    </row>
    <row r="11" spans="1:6" s="26" customFormat="1" ht="30" customHeight="1" x14ac:dyDescent="0.3">
      <c r="A11" s="114"/>
      <c r="B11" s="8"/>
      <c r="C11" s="8"/>
      <c r="D11" s="61"/>
      <c r="E11" s="60"/>
    </row>
    <row r="12" spans="1:6" ht="28.8" x14ac:dyDescent="0.3">
      <c r="A12" s="8" t="str">
        <f>Summary!F5</f>
        <v xml:space="preserve">4. Department of Human Services - Division of Rehabilitation services </v>
      </c>
      <c r="B12" s="8" t="s">
        <v>871</v>
      </c>
      <c r="C12" s="8" t="s">
        <v>244</v>
      </c>
      <c r="D12" s="61" t="s">
        <v>872</v>
      </c>
      <c r="E12" s="68" t="s">
        <v>873</v>
      </c>
    </row>
    <row r="13" spans="1:6" x14ac:dyDescent="0.3">
      <c r="A13" s="114" t="str">
        <f>Summary!G5</f>
        <v>5. ICCB - Career and Technical Education under the Perkins Act</v>
      </c>
      <c r="B13" s="34" t="s">
        <v>683</v>
      </c>
      <c r="C13" s="34" t="s">
        <v>757</v>
      </c>
      <c r="D13" s="35" t="s">
        <v>684</v>
      </c>
      <c r="E13" s="36" t="s">
        <v>685</v>
      </c>
    </row>
    <row r="14" spans="1:6" ht="43.2" x14ac:dyDescent="0.3">
      <c r="A14" s="114"/>
      <c r="B14" s="8" t="s">
        <v>229</v>
      </c>
      <c r="C14" s="8" t="s">
        <v>230</v>
      </c>
      <c r="D14" s="70" t="s">
        <v>755</v>
      </c>
      <c r="E14" s="69" t="s">
        <v>756</v>
      </c>
    </row>
    <row r="15" spans="1:6" ht="43.2" x14ac:dyDescent="0.3">
      <c r="A15" s="114"/>
      <c r="B15" s="8" t="s">
        <v>231</v>
      </c>
      <c r="C15" s="8" t="s">
        <v>232</v>
      </c>
      <c r="D15" s="70" t="s">
        <v>758</v>
      </c>
      <c r="E15" s="69" t="s">
        <v>759</v>
      </c>
    </row>
    <row r="16" spans="1:6" ht="30" customHeight="1" x14ac:dyDescent="0.3">
      <c r="A16" s="114" t="str">
        <f>Summary!H5</f>
        <v>6. Department of Commerce - Community Services Block Grant (CSBG)</v>
      </c>
      <c r="B16" s="8" t="s">
        <v>421</v>
      </c>
      <c r="C16" s="8" t="s">
        <v>422</v>
      </c>
      <c r="D16" s="61" t="s">
        <v>423</v>
      </c>
      <c r="E16" s="60" t="s">
        <v>424</v>
      </c>
    </row>
    <row r="17" spans="1:6" s="26" customFormat="1" ht="28.8" x14ac:dyDescent="0.3">
      <c r="A17" s="114"/>
      <c r="B17" s="8" t="s">
        <v>263</v>
      </c>
      <c r="C17" s="8" t="s">
        <v>414</v>
      </c>
      <c r="D17" s="61" t="s">
        <v>415</v>
      </c>
      <c r="E17" s="60" t="s">
        <v>416</v>
      </c>
    </row>
    <row r="18" spans="1:6" s="26" customFormat="1" x14ac:dyDescent="0.3">
      <c r="A18" s="114"/>
      <c r="B18" s="8" t="s">
        <v>417</v>
      </c>
      <c r="C18" s="8" t="s">
        <v>418</v>
      </c>
      <c r="D18" s="61" t="s">
        <v>425</v>
      </c>
      <c r="E18" s="60" t="s">
        <v>420</v>
      </c>
    </row>
    <row r="19" spans="1:6" ht="44.25" customHeight="1" x14ac:dyDescent="0.3">
      <c r="A19" s="121" t="str">
        <f>Summary!I5</f>
        <v>7. Department of Human Services - Division of Family and Community Services (TANF)</v>
      </c>
      <c r="B19" s="173" t="s">
        <v>912</v>
      </c>
      <c r="C19" s="114" t="s">
        <v>913</v>
      </c>
      <c r="D19" s="169" t="s">
        <v>914</v>
      </c>
      <c r="E19" s="114" t="s">
        <v>915</v>
      </c>
    </row>
    <row r="20" spans="1:6" s="54" customFormat="1" x14ac:dyDescent="0.3">
      <c r="A20" s="121"/>
      <c r="B20" s="173"/>
      <c r="C20" s="114"/>
      <c r="D20" s="169"/>
      <c r="E20" s="114"/>
    </row>
    <row r="21" spans="1:6" ht="28.8" customHeight="1" x14ac:dyDescent="0.3">
      <c r="A21" s="172" t="s">
        <v>201</v>
      </c>
      <c r="B21" s="140" t="s">
        <v>1027</v>
      </c>
      <c r="C21" s="140" t="s">
        <v>1028</v>
      </c>
      <c r="D21" s="146" t="s">
        <v>1029</v>
      </c>
      <c r="E21" s="167" t="s">
        <v>1030</v>
      </c>
      <c r="F21" s="47"/>
    </row>
    <row r="22" spans="1:6" x14ac:dyDescent="0.3">
      <c r="A22" s="172"/>
      <c r="B22" s="142"/>
      <c r="C22" s="142"/>
      <c r="D22" s="166"/>
      <c r="E22" s="148"/>
      <c r="F22" s="47"/>
    </row>
    <row r="23" spans="1:6" ht="30" customHeight="1" x14ac:dyDescent="0.3">
      <c r="A23" s="8" t="str">
        <f>Summary!K5</f>
        <v xml:space="preserve">9. Department of Corrections - Second Chance Act </v>
      </c>
      <c r="B23" s="8"/>
      <c r="C23" s="8"/>
      <c r="D23" s="61"/>
      <c r="E23" s="60"/>
    </row>
    <row r="24" spans="1:6" ht="28.8" x14ac:dyDescent="0.3">
      <c r="A24" s="8" t="str">
        <f>Summary!L5</f>
        <v>10. Illinois Migrant Council - National Farmwork Jobs Program</v>
      </c>
      <c r="B24" s="8" t="s">
        <v>258</v>
      </c>
      <c r="C24" s="8"/>
      <c r="D24" s="60"/>
      <c r="E24" s="60"/>
    </row>
    <row r="25" spans="1:6" x14ac:dyDescent="0.3">
      <c r="A25" s="2"/>
    </row>
    <row r="26" spans="1:6" x14ac:dyDescent="0.3">
      <c r="A26" s="2" t="s">
        <v>92</v>
      </c>
    </row>
    <row r="27" spans="1:6" ht="30" customHeight="1" x14ac:dyDescent="0.3">
      <c r="A27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7" s="129"/>
      <c r="C27" s="129"/>
    </row>
  </sheetData>
  <mergeCells count="17">
    <mergeCell ref="A1:E1"/>
    <mergeCell ref="A10:A11"/>
    <mergeCell ref="A16:A18"/>
    <mergeCell ref="A6:A9"/>
    <mergeCell ref="A2:F2"/>
    <mergeCell ref="C21:C22"/>
    <mergeCell ref="D21:D22"/>
    <mergeCell ref="E21:E22"/>
    <mergeCell ref="A27:C27"/>
    <mergeCell ref="A13:A15"/>
    <mergeCell ref="A21:A22"/>
    <mergeCell ref="C19:C20"/>
    <mergeCell ref="D19:D20"/>
    <mergeCell ref="E19:E20"/>
    <mergeCell ref="A19:A20"/>
    <mergeCell ref="B19:B20"/>
    <mergeCell ref="B21:B22"/>
  </mergeCells>
  <hyperlinks>
    <hyperlink ref="D16" r:id="rId1" xr:uid="{00000000-0004-0000-1100-000002000000}"/>
    <hyperlink ref="D17" r:id="rId2" xr:uid="{00000000-0004-0000-1100-000003000000}"/>
    <hyperlink ref="D18" r:id="rId3" xr:uid="{00000000-0004-0000-1100-000004000000}"/>
    <hyperlink ref="D5" r:id="rId4" xr:uid="{00000000-0004-0000-1100-000005000000}"/>
    <hyperlink ref="D13" r:id="rId5" xr:uid="{00000000-0004-0000-1100-000007000000}"/>
    <hyperlink ref="D14" r:id="rId6" xr:uid="{00000000-0004-0000-1100-000008000000}"/>
    <hyperlink ref="D15" r:id="rId7" xr:uid="{00000000-0004-0000-1100-000009000000}"/>
    <hyperlink ref="D10" r:id="rId8" display="mailto:jody.wanless@illinois.gov" xr:uid="{164712F0-7324-4EDF-A4F7-422B511FE597}"/>
    <hyperlink ref="D12" r:id="rId9" xr:uid="{689B6521-69B5-4513-8E0F-34AED73A6AD4}"/>
    <hyperlink ref="D19" r:id="rId10" display="mailto:pamela.j.wilson@illinois.gov" xr:uid="{9434D75F-5731-42F7-B437-CD7B645D5E77}"/>
    <hyperlink ref="D21" r:id="rId11" xr:uid="{EC7FCE60-FEA7-4D29-9F97-1E72B2E72757}"/>
  </hyperlinks>
  <pageMargins left="0.7" right="0.7" top="0.75" bottom="0.75" header="0.3" footer="0.3"/>
  <pageSetup scale="61" orientation="landscape" r:id="rId1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4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5546875" customWidth="1"/>
    <col min="5" max="5" width="20.6640625" customWidth="1"/>
  </cols>
  <sheetData>
    <row r="1" spans="1:6" x14ac:dyDescent="0.3">
      <c r="A1" s="110" t="s">
        <v>110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849</v>
      </c>
      <c r="C5" s="8" t="s">
        <v>850</v>
      </c>
      <c r="D5" s="61" t="s">
        <v>851</v>
      </c>
      <c r="E5" s="60" t="s">
        <v>530</v>
      </c>
    </row>
    <row r="6" spans="1:6" ht="48" customHeight="1" x14ac:dyDescent="0.3">
      <c r="A6" s="114" t="str">
        <f>Summary!D5</f>
        <v>2. ICCB - Adult Education and Family Literacy</v>
      </c>
      <c r="B6" s="8" t="s">
        <v>140</v>
      </c>
      <c r="C6" s="8" t="s">
        <v>541</v>
      </c>
      <c r="D6" s="61" t="s">
        <v>539</v>
      </c>
      <c r="E6" s="60" t="s">
        <v>540</v>
      </c>
    </row>
    <row r="7" spans="1:6" s="26" customFormat="1" ht="28.8" x14ac:dyDescent="0.3">
      <c r="A7" s="114"/>
      <c r="B7" s="8"/>
      <c r="C7" s="31" t="s">
        <v>598</v>
      </c>
      <c r="D7" s="61"/>
      <c r="E7" s="60"/>
    </row>
    <row r="8" spans="1:6" s="26" customFormat="1" ht="28.8" x14ac:dyDescent="0.3">
      <c r="A8" s="114"/>
      <c r="B8" s="8"/>
      <c r="C8" s="8" t="s">
        <v>599</v>
      </c>
      <c r="D8" s="61"/>
      <c r="E8" s="60"/>
    </row>
    <row r="9" spans="1:6" ht="57.6" x14ac:dyDescent="0.3">
      <c r="A9" s="8" t="str">
        <f>Summary!E5</f>
        <v>3. Department of Employment Security - Employment Services Under the Wagner-Peyser Act, Unemployment Insurance, Trade Reinvestment Act, Jobs for Veterans State Grants</v>
      </c>
      <c r="B9" s="8" t="s">
        <v>143</v>
      </c>
      <c r="C9" s="8" t="s">
        <v>144</v>
      </c>
      <c r="D9" s="61" t="s">
        <v>321</v>
      </c>
      <c r="E9" s="60" t="s">
        <v>322</v>
      </c>
    </row>
    <row r="10" spans="1:6" ht="28.8" x14ac:dyDescent="0.3">
      <c r="A10" s="8" t="str">
        <f>Summary!F5</f>
        <v xml:space="preserve">4. Department of Human Services - Division of Rehabilitation services </v>
      </c>
      <c r="B10" s="8" t="s">
        <v>142</v>
      </c>
      <c r="C10" s="8" t="s">
        <v>244</v>
      </c>
      <c r="D10" s="61" t="s">
        <v>869</v>
      </c>
      <c r="E10" s="68" t="s">
        <v>870</v>
      </c>
    </row>
    <row r="11" spans="1:6" ht="28.8" x14ac:dyDescent="0.3">
      <c r="A11" s="114" t="str">
        <f>Summary!G5</f>
        <v>5. ICCB - Career and Technical Education under the Perkins Act</v>
      </c>
      <c r="B11" s="34" t="s">
        <v>686</v>
      </c>
      <c r="C11" s="34" t="s">
        <v>687</v>
      </c>
      <c r="D11" s="35" t="s">
        <v>688</v>
      </c>
      <c r="E11" s="36" t="s">
        <v>685</v>
      </c>
    </row>
    <row r="12" spans="1:6" ht="43.2" x14ac:dyDescent="0.3">
      <c r="A12" s="114"/>
      <c r="B12" s="8" t="s">
        <v>231</v>
      </c>
      <c r="C12" s="8" t="s">
        <v>232</v>
      </c>
      <c r="D12" s="70" t="s">
        <v>758</v>
      </c>
      <c r="E12" s="69" t="s">
        <v>759</v>
      </c>
    </row>
    <row r="13" spans="1:6" ht="43.2" x14ac:dyDescent="0.3">
      <c r="A13" s="114"/>
      <c r="B13" s="8" t="s">
        <v>268</v>
      </c>
      <c r="C13" s="8" t="s">
        <v>760</v>
      </c>
      <c r="D13" s="61" t="s">
        <v>761</v>
      </c>
      <c r="E13" s="60"/>
    </row>
    <row r="14" spans="1:6" ht="30" customHeight="1" x14ac:dyDescent="0.3">
      <c r="A14" s="114" t="str">
        <f>Summary!H5</f>
        <v>6. Department of Commerce - Community Services Block Grant (CSBG)</v>
      </c>
      <c r="B14" s="8" t="s">
        <v>426</v>
      </c>
      <c r="C14" s="8" t="s">
        <v>427</v>
      </c>
      <c r="D14" s="61" t="s">
        <v>428</v>
      </c>
      <c r="E14" s="60" t="s">
        <v>429</v>
      </c>
    </row>
    <row r="15" spans="1:6" s="26" customFormat="1" ht="28.8" x14ac:dyDescent="0.3">
      <c r="A15" s="114"/>
      <c r="B15" s="8" t="s">
        <v>265</v>
      </c>
      <c r="C15" s="8" t="s">
        <v>430</v>
      </c>
      <c r="D15" s="61" t="s">
        <v>431</v>
      </c>
      <c r="E15" s="60" t="s">
        <v>432</v>
      </c>
    </row>
    <row r="16" spans="1:6" ht="43.2" x14ac:dyDescent="0.3">
      <c r="A16" s="8" t="str">
        <f>Summary!I5</f>
        <v>7. Department of Human Services - Division of Family and Community Services (TANF)</v>
      </c>
      <c r="B16" s="8" t="s">
        <v>179</v>
      </c>
      <c r="C16" s="8" t="s">
        <v>631</v>
      </c>
      <c r="D16" s="61" t="s">
        <v>911</v>
      </c>
      <c r="E16" s="60" t="s">
        <v>910</v>
      </c>
    </row>
    <row r="17" spans="1:6" ht="28.8" customHeight="1" x14ac:dyDescent="0.3">
      <c r="A17" s="172" t="s">
        <v>201</v>
      </c>
      <c r="B17" s="140" t="s">
        <v>1027</v>
      </c>
      <c r="C17" s="140" t="s">
        <v>1028</v>
      </c>
      <c r="D17" s="146" t="s">
        <v>1029</v>
      </c>
      <c r="E17" s="167" t="s">
        <v>1030</v>
      </c>
      <c r="F17" s="50"/>
    </row>
    <row r="18" spans="1:6" x14ac:dyDescent="0.3">
      <c r="A18" s="172"/>
      <c r="B18" s="141"/>
      <c r="C18" s="141"/>
      <c r="D18" s="174"/>
      <c r="E18" s="147"/>
      <c r="F18" s="50"/>
    </row>
    <row r="19" spans="1:6" ht="30" customHeight="1" x14ac:dyDescent="0.3">
      <c r="A19" s="172"/>
      <c r="B19" s="142"/>
      <c r="C19" s="142"/>
      <c r="D19" s="166"/>
      <c r="E19" s="148"/>
      <c r="F19" s="50"/>
    </row>
    <row r="20" spans="1:6" s="54" customFormat="1" ht="30" customHeight="1" x14ac:dyDescent="0.3">
      <c r="A20" s="8" t="str">
        <f>[4]Summary!K5</f>
        <v xml:space="preserve">9. Department of Corrections - Second Chance Act </v>
      </c>
      <c r="B20" s="8"/>
      <c r="C20" s="8"/>
      <c r="D20" s="61"/>
      <c r="E20" s="60"/>
    </row>
    <row r="21" spans="1:6" ht="28.8" x14ac:dyDescent="0.3">
      <c r="A21" s="8" t="str">
        <f>Summary!L5</f>
        <v>10. Illinois Migrant Council - National Farmwork Jobs Program</v>
      </c>
      <c r="B21" s="8" t="s">
        <v>258</v>
      </c>
      <c r="C21" s="8" t="s">
        <v>258</v>
      </c>
      <c r="D21" s="60"/>
      <c r="E21" s="60"/>
      <c r="F21" s="49"/>
    </row>
    <row r="22" spans="1:6" x14ac:dyDescent="0.3">
      <c r="A22" s="2"/>
    </row>
    <row r="23" spans="1:6" x14ac:dyDescent="0.3">
      <c r="A23" s="2" t="s">
        <v>92</v>
      </c>
    </row>
    <row r="24" spans="1:6" ht="30" customHeight="1" x14ac:dyDescent="0.3">
      <c r="A24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4" s="129"/>
      <c r="C24" s="129"/>
    </row>
  </sheetData>
  <mergeCells count="11">
    <mergeCell ref="A11:A13"/>
    <mergeCell ref="A24:C24"/>
    <mergeCell ref="A1:E1"/>
    <mergeCell ref="A14:A15"/>
    <mergeCell ref="A6:A8"/>
    <mergeCell ref="A2:F2"/>
    <mergeCell ref="A17:A19"/>
    <mergeCell ref="B17:B19"/>
    <mergeCell ref="C17:C19"/>
    <mergeCell ref="D17:D19"/>
    <mergeCell ref="E17:E19"/>
  </mergeCells>
  <hyperlinks>
    <hyperlink ref="D9" r:id="rId1" xr:uid="{00000000-0004-0000-1200-000000000000}"/>
    <hyperlink ref="D14" r:id="rId2" xr:uid="{00000000-0004-0000-1200-000001000000}"/>
    <hyperlink ref="D15" r:id="rId3" xr:uid="{00000000-0004-0000-1200-000002000000}"/>
    <hyperlink ref="D5" r:id="rId4" xr:uid="{00000000-0004-0000-1200-000003000000}"/>
    <hyperlink ref="D6" r:id="rId5" xr:uid="{00000000-0004-0000-1200-000004000000}"/>
    <hyperlink ref="D16" r:id="rId6" xr:uid="{00000000-0004-0000-1200-000005000000}"/>
    <hyperlink ref="D12" r:id="rId7" xr:uid="{00000000-0004-0000-1200-000007000000}"/>
    <hyperlink ref="D13" r:id="rId8" display="mailto:Bill.gagen@swic.edu" xr:uid="{00000000-0004-0000-1200-000008000000}"/>
    <hyperlink ref="D10" r:id="rId9" xr:uid="{E7CAB3DC-CC3B-4026-93E3-6A7B971CA163}"/>
    <hyperlink ref="D17" r:id="rId10" xr:uid="{8C816767-46A2-464D-8312-85A049A9AF85}"/>
  </hyperlinks>
  <pageMargins left="0.7" right="0.7" top="0.75" bottom="0.75" header="0.3" footer="0.3"/>
  <pageSetup scale="69" orientation="landscape" r:id="rId1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25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44140625" customWidth="1"/>
    <col min="5" max="5" width="18.6640625" customWidth="1"/>
  </cols>
  <sheetData>
    <row r="1" spans="1:6" x14ac:dyDescent="0.3">
      <c r="A1" s="110" t="s">
        <v>111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43.2" x14ac:dyDescent="0.3">
      <c r="A5" s="8" t="str">
        <f>Summary!C5</f>
        <v>1. Department of Commerce - Title IB, Trade Adjustment Act</v>
      </c>
      <c r="B5" s="8" t="s">
        <v>852</v>
      </c>
      <c r="C5" s="8" t="s">
        <v>853</v>
      </c>
      <c r="D5" s="61" t="s">
        <v>854</v>
      </c>
      <c r="E5" s="60" t="s">
        <v>416</v>
      </c>
    </row>
    <row r="6" spans="1:6" ht="30" customHeight="1" x14ac:dyDescent="0.3">
      <c r="A6" s="114" t="str">
        <f>Summary!D5</f>
        <v>2. ICCB - Adult Education and Family Literacy</v>
      </c>
      <c r="B6" s="8" t="s">
        <v>145</v>
      </c>
      <c r="C6" s="8" t="s">
        <v>146</v>
      </c>
      <c r="D6" s="60"/>
      <c r="E6" s="60"/>
    </row>
    <row r="7" spans="1:6" s="26" customFormat="1" ht="30" customHeight="1" x14ac:dyDescent="0.3">
      <c r="A7" s="114"/>
      <c r="B7" s="8"/>
      <c r="C7" s="31" t="s">
        <v>600</v>
      </c>
      <c r="D7" s="60"/>
      <c r="E7" s="60"/>
    </row>
    <row r="8" spans="1:6" s="26" customFormat="1" ht="30" customHeight="1" x14ac:dyDescent="0.3">
      <c r="A8" s="114"/>
      <c r="B8" s="8"/>
      <c r="C8" s="8" t="s">
        <v>601</v>
      </c>
      <c r="D8" s="60"/>
      <c r="E8" s="60"/>
    </row>
    <row r="9" spans="1:6" ht="57.6" x14ac:dyDescent="0.3">
      <c r="A9" s="8" t="str">
        <f>Summary!E5</f>
        <v>3. Department of Employment Security - Employment Services Under the Wagner-Peyser Act, Unemployment Insurance, Trade Reinvestment Act, Jobs for Veterans State Grants</v>
      </c>
      <c r="B9" s="8" t="s">
        <v>143</v>
      </c>
      <c r="C9" s="8" t="s">
        <v>144</v>
      </c>
      <c r="D9" s="61" t="s">
        <v>321</v>
      </c>
      <c r="E9" s="60" t="s">
        <v>322</v>
      </c>
    </row>
    <row r="10" spans="1:6" ht="28.8" x14ac:dyDescent="0.3">
      <c r="A10" s="8" t="str">
        <f>Summary!F5</f>
        <v xml:space="preserve">4. Department of Human Services - Division of Rehabilitation services </v>
      </c>
      <c r="B10" s="8" t="s">
        <v>147</v>
      </c>
      <c r="C10" s="8" t="s">
        <v>244</v>
      </c>
      <c r="D10" s="61" t="s">
        <v>867</v>
      </c>
      <c r="E10" s="68" t="s">
        <v>868</v>
      </c>
    </row>
    <row r="11" spans="1:6" ht="14.4" customHeight="1" x14ac:dyDescent="0.3">
      <c r="A11" s="114" t="str">
        <f>Summary!G5</f>
        <v>5. ICCB - Career and Technical Education under the Perkins Act</v>
      </c>
      <c r="B11" s="177" t="s">
        <v>762</v>
      </c>
      <c r="C11" s="177" t="s">
        <v>763</v>
      </c>
      <c r="D11" s="176" t="s">
        <v>764</v>
      </c>
      <c r="E11" s="176" t="s">
        <v>765</v>
      </c>
    </row>
    <row r="12" spans="1:6" ht="48.75" customHeight="1" x14ac:dyDescent="0.3">
      <c r="A12" s="114"/>
      <c r="B12" s="177"/>
      <c r="C12" s="177"/>
      <c r="D12" s="176"/>
      <c r="E12" s="176"/>
    </row>
    <row r="13" spans="1:6" ht="57.75" customHeight="1" x14ac:dyDescent="0.3">
      <c r="A13" s="114"/>
      <c r="B13" s="36" t="s">
        <v>689</v>
      </c>
      <c r="C13" s="34" t="s">
        <v>234</v>
      </c>
      <c r="D13" s="35" t="s">
        <v>690</v>
      </c>
      <c r="E13" s="36" t="s">
        <v>691</v>
      </c>
    </row>
    <row r="14" spans="1:6" ht="28.8" x14ac:dyDescent="0.3">
      <c r="A14" s="114" t="str">
        <f>Summary!H5</f>
        <v>6. Department of Commerce - Community Services Block Grant (CSBG)</v>
      </c>
      <c r="B14" s="8" t="s">
        <v>1035</v>
      </c>
      <c r="C14" s="8" t="s">
        <v>414</v>
      </c>
      <c r="D14" s="57" t="s">
        <v>1036</v>
      </c>
      <c r="E14" s="60" t="s">
        <v>416</v>
      </c>
    </row>
    <row r="15" spans="1:6" ht="43.2" x14ac:dyDescent="0.3">
      <c r="A15" s="114"/>
      <c r="B15" s="8" t="s">
        <v>264</v>
      </c>
      <c r="C15" s="8" t="s">
        <v>267</v>
      </c>
      <c r="D15" s="61" t="s">
        <v>433</v>
      </c>
      <c r="E15" s="60" t="s">
        <v>434</v>
      </c>
    </row>
    <row r="16" spans="1:6" ht="28.8" x14ac:dyDescent="0.3">
      <c r="A16" s="114"/>
      <c r="B16" s="8" t="s">
        <v>265</v>
      </c>
      <c r="C16" s="8" t="s">
        <v>266</v>
      </c>
      <c r="D16" s="61" t="s">
        <v>431</v>
      </c>
      <c r="E16" s="60" t="s">
        <v>432</v>
      </c>
    </row>
    <row r="17" spans="1:6" ht="43.2" x14ac:dyDescent="0.3">
      <c r="A17" s="8" t="str">
        <f>Summary!I5</f>
        <v>7. Department of Human Services - Division of Family and Community Services (TANF)</v>
      </c>
      <c r="B17" s="8" t="s">
        <v>178</v>
      </c>
      <c r="C17" s="8" t="s">
        <v>632</v>
      </c>
      <c r="D17" s="71" t="s">
        <v>909</v>
      </c>
      <c r="E17" s="60" t="s">
        <v>908</v>
      </c>
    </row>
    <row r="18" spans="1:6" ht="15" customHeight="1" x14ac:dyDescent="0.3">
      <c r="A18" s="175" t="s">
        <v>201</v>
      </c>
      <c r="B18" s="140" t="s">
        <v>1027</v>
      </c>
      <c r="C18" s="140" t="s">
        <v>1028</v>
      </c>
      <c r="D18" s="146" t="s">
        <v>1029</v>
      </c>
      <c r="E18" s="167" t="s">
        <v>1030</v>
      </c>
      <c r="F18" s="47"/>
    </row>
    <row r="19" spans="1:6" x14ac:dyDescent="0.3">
      <c r="A19" s="175"/>
      <c r="B19" s="141"/>
      <c r="C19" s="141"/>
      <c r="D19" s="174"/>
      <c r="E19" s="147"/>
      <c r="F19" s="47"/>
    </row>
    <row r="20" spans="1:6" x14ac:dyDescent="0.3">
      <c r="A20" s="175"/>
      <c r="B20" s="142"/>
      <c r="C20" s="142"/>
      <c r="D20" s="166"/>
      <c r="E20" s="148"/>
      <c r="F20" s="47"/>
    </row>
    <row r="21" spans="1:6" ht="30" customHeight="1" x14ac:dyDescent="0.3">
      <c r="A21" s="8" t="str">
        <f>Summary!K5</f>
        <v xml:space="preserve">9. Department of Corrections - Second Chance Act </v>
      </c>
      <c r="B21" s="8"/>
      <c r="C21" s="8"/>
      <c r="D21" s="61"/>
      <c r="E21" s="60"/>
    </row>
    <row r="22" spans="1:6" ht="28.8" x14ac:dyDescent="0.3">
      <c r="A22" s="3" t="str">
        <f>Summary!L5</f>
        <v>10. Illinois Migrant Council - National Farmwork Jobs Program</v>
      </c>
      <c r="B22" s="3" t="s">
        <v>258</v>
      </c>
      <c r="C22" s="3"/>
      <c r="D22" s="4"/>
      <c r="E22" s="4"/>
    </row>
    <row r="23" spans="1:6" x14ac:dyDescent="0.3">
      <c r="A23" s="2"/>
      <c r="E23" s="25"/>
    </row>
    <row r="24" spans="1:6" x14ac:dyDescent="0.3">
      <c r="A24" s="2" t="s">
        <v>92</v>
      </c>
    </row>
    <row r="25" spans="1:6" ht="30" customHeight="1" x14ac:dyDescent="0.3">
      <c r="A25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5" s="129"/>
      <c r="C25" s="129"/>
    </row>
  </sheetData>
  <mergeCells count="15">
    <mergeCell ref="A11:A13"/>
    <mergeCell ref="A25:C25"/>
    <mergeCell ref="A14:A16"/>
    <mergeCell ref="A1:E1"/>
    <mergeCell ref="A6:A8"/>
    <mergeCell ref="A2:F2"/>
    <mergeCell ref="A18:A20"/>
    <mergeCell ref="E11:E12"/>
    <mergeCell ref="D11:D12"/>
    <mergeCell ref="C11:C12"/>
    <mergeCell ref="B11:B12"/>
    <mergeCell ref="B18:B20"/>
    <mergeCell ref="C18:C20"/>
    <mergeCell ref="D18:D20"/>
    <mergeCell ref="E18:E20"/>
  </mergeCells>
  <hyperlinks>
    <hyperlink ref="D9" r:id="rId1" xr:uid="{00000000-0004-0000-1300-000000000000}"/>
    <hyperlink ref="D14" r:id="rId2" xr:uid="{00000000-0004-0000-1300-000001000000}"/>
    <hyperlink ref="D15" r:id="rId3" xr:uid="{00000000-0004-0000-1300-000002000000}"/>
    <hyperlink ref="D16" r:id="rId4" xr:uid="{00000000-0004-0000-1300-000003000000}"/>
    <hyperlink ref="D5" r:id="rId5" xr:uid="{00000000-0004-0000-1300-000004000000}"/>
    <hyperlink ref="D13" r:id="rId6" xr:uid="{00000000-0004-0000-1300-000007000000}"/>
    <hyperlink ref="E11" r:id="rId7" display="tel:234-5225" xr:uid="{00000000-0004-0000-1300-000008000000}"/>
    <hyperlink ref="D11" r:id="rId8" display="mailto:jhull17327@lakelandcollege.edu" xr:uid="{00000000-0004-0000-1300-000009000000}"/>
    <hyperlink ref="D10" r:id="rId9" xr:uid="{21838593-64D5-480B-9956-0B25B0E51986}"/>
    <hyperlink ref="D17" r:id="rId10" xr:uid="{00000000-0004-0000-1300-000006000000}"/>
    <hyperlink ref="D18" r:id="rId11" xr:uid="{0FD199C2-F5F0-4E61-85C0-5BC5608E2B6D}"/>
  </hyperlinks>
  <pageMargins left="0.7" right="0.7" top="0.75" bottom="0.75" header="0.3" footer="0.3"/>
  <pageSetup scale="64" orientation="landscape" r:id="rId1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F26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6640625" customWidth="1"/>
    <col min="5" max="5" width="21.88671875" customWidth="1"/>
  </cols>
  <sheetData>
    <row r="1" spans="1:6" x14ac:dyDescent="0.3">
      <c r="A1" s="110" t="s">
        <v>112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57.6" x14ac:dyDescent="0.3">
      <c r="A5" s="8" t="str">
        <f>Summary!C5</f>
        <v>1. Department of Commerce - Title IB, Trade Adjustment Act</v>
      </c>
      <c r="B5" s="8" t="s">
        <v>531</v>
      </c>
      <c r="C5" s="8" t="s">
        <v>532</v>
      </c>
      <c r="D5" s="61" t="s">
        <v>533</v>
      </c>
      <c r="E5" s="60" t="s">
        <v>534</v>
      </c>
    </row>
    <row r="6" spans="1:6" ht="30" customHeight="1" x14ac:dyDescent="0.3">
      <c r="A6" s="114" t="str">
        <f>Summary!D5</f>
        <v>2. ICCB - Adult Education and Family Literacy</v>
      </c>
      <c r="B6" s="8" t="s">
        <v>268</v>
      </c>
      <c r="C6" s="8" t="s">
        <v>269</v>
      </c>
      <c r="D6" s="60"/>
      <c r="E6" s="60"/>
    </row>
    <row r="7" spans="1:6" s="26" customFormat="1" ht="30" customHeight="1" x14ac:dyDescent="0.3">
      <c r="A7" s="114"/>
      <c r="B7" s="8"/>
      <c r="C7" s="31" t="s">
        <v>622</v>
      </c>
      <c r="D7" s="60"/>
      <c r="E7" s="60"/>
    </row>
    <row r="8" spans="1:6" s="26" customFormat="1" ht="30" customHeight="1" x14ac:dyDescent="0.3">
      <c r="A8" s="114"/>
      <c r="B8" s="8"/>
      <c r="C8" s="8" t="s">
        <v>623</v>
      </c>
      <c r="D8" s="60"/>
      <c r="E8" s="60"/>
    </row>
    <row r="9" spans="1:6" ht="57.6" x14ac:dyDescent="0.3">
      <c r="A9" s="8" t="str">
        <f>Summary!E5</f>
        <v>3. Department of Employment Security - Employment Services Under the Wagner-Peyser Act, Unemployment Insurance, Trade Reinvestment Act, Jobs for Veterans State Grants</v>
      </c>
      <c r="B9" s="8" t="s">
        <v>143</v>
      </c>
      <c r="C9" s="8" t="s">
        <v>144</v>
      </c>
      <c r="D9" s="61" t="s">
        <v>321</v>
      </c>
      <c r="E9" s="60" t="s">
        <v>322</v>
      </c>
    </row>
    <row r="10" spans="1:6" ht="28.8" x14ac:dyDescent="0.3">
      <c r="A10" s="8" t="str">
        <f>Summary!F5</f>
        <v xml:space="preserve">4. Department of Human Services - Division of Rehabilitation services </v>
      </c>
      <c r="B10" s="8" t="s">
        <v>148</v>
      </c>
      <c r="C10" s="8" t="s">
        <v>244</v>
      </c>
      <c r="D10" s="61" t="s">
        <v>865</v>
      </c>
      <c r="E10" s="68" t="s">
        <v>866</v>
      </c>
    </row>
    <row r="11" spans="1:6" ht="43.2" x14ac:dyDescent="0.3">
      <c r="A11" s="114" t="str">
        <f>Summary!G5</f>
        <v>5. ICCB - Career and Technical Education under the Perkins Act</v>
      </c>
      <c r="B11" s="8" t="s">
        <v>270</v>
      </c>
      <c r="C11" s="8" t="s">
        <v>269</v>
      </c>
      <c r="D11" s="61" t="s">
        <v>761</v>
      </c>
      <c r="E11" s="60"/>
    </row>
    <row r="12" spans="1:6" s="26" customFormat="1" ht="28.8" x14ac:dyDescent="0.3">
      <c r="A12" s="114"/>
      <c r="B12" s="8" t="s">
        <v>310</v>
      </c>
      <c r="C12" s="8" t="s">
        <v>315</v>
      </c>
      <c r="D12" s="61" t="s">
        <v>311</v>
      </c>
      <c r="E12" s="60" t="s">
        <v>316</v>
      </c>
    </row>
    <row r="13" spans="1:6" ht="43.2" x14ac:dyDescent="0.3">
      <c r="A13" s="114"/>
      <c r="B13" s="8" t="s">
        <v>268</v>
      </c>
      <c r="C13" s="8" t="s">
        <v>237</v>
      </c>
      <c r="D13" s="61" t="s">
        <v>761</v>
      </c>
      <c r="E13" s="60"/>
    </row>
    <row r="14" spans="1:6" ht="28.8" x14ac:dyDescent="0.3">
      <c r="A14" s="114"/>
      <c r="B14" s="8" t="s">
        <v>235</v>
      </c>
      <c r="C14" s="8" t="s">
        <v>236</v>
      </c>
      <c r="D14" s="65" t="s">
        <v>766</v>
      </c>
      <c r="E14" s="60" t="s">
        <v>767</v>
      </c>
    </row>
    <row r="15" spans="1:6" ht="30" customHeight="1" x14ac:dyDescent="0.3">
      <c r="A15" s="114" t="str">
        <f>Summary!H5</f>
        <v>6. Department of Commerce - Community Services Block Grant (CSBG)</v>
      </c>
      <c r="B15" s="8" t="s">
        <v>435</v>
      </c>
      <c r="C15" s="8" t="s">
        <v>436</v>
      </c>
      <c r="D15" s="61" t="s">
        <v>437</v>
      </c>
      <c r="E15" s="60" t="s">
        <v>438</v>
      </c>
    </row>
    <row r="16" spans="1:6" s="26" customFormat="1" ht="28.8" x14ac:dyDescent="0.3">
      <c r="A16" s="114"/>
      <c r="B16" s="8" t="s">
        <v>265</v>
      </c>
      <c r="C16" s="8" t="s">
        <v>430</v>
      </c>
      <c r="D16" s="61" t="s">
        <v>431</v>
      </c>
      <c r="E16" s="60" t="s">
        <v>432</v>
      </c>
    </row>
    <row r="17" spans="1:6" s="26" customFormat="1" ht="28.8" x14ac:dyDescent="0.3">
      <c r="A17" s="114"/>
      <c r="B17" s="8" t="s">
        <v>439</v>
      </c>
      <c r="C17" s="8" t="s">
        <v>440</v>
      </c>
      <c r="D17" s="61" t="s">
        <v>441</v>
      </c>
      <c r="E17" s="60" t="s">
        <v>442</v>
      </c>
    </row>
    <row r="18" spans="1:6" ht="57.6" x14ac:dyDescent="0.3">
      <c r="A18" s="8" t="str">
        <f>Summary!I5</f>
        <v>7. Department of Human Services - Division of Family and Community Services (TANF)</v>
      </c>
      <c r="B18" s="8" t="s">
        <v>633</v>
      </c>
      <c r="C18" s="8" t="s">
        <v>634</v>
      </c>
      <c r="D18" s="61" t="s">
        <v>635</v>
      </c>
      <c r="E18" s="60" t="s">
        <v>907</v>
      </c>
    </row>
    <row r="19" spans="1:6" ht="28.8" customHeight="1" x14ac:dyDescent="0.3">
      <c r="A19" s="165" t="str">
        <f>Summary!J5</f>
        <v>8. Department on Aging - Senior Community Service Employment Program (SCSEP)</v>
      </c>
      <c r="B19" s="140" t="s">
        <v>1027</v>
      </c>
      <c r="C19" s="140" t="s">
        <v>1028</v>
      </c>
      <c r="D19" s="146" t="s">
        <v>1029</v>
      </c>
      <c r="E19" s="167" t="s">
        <v>1030</v>
      </c>
    </row>
    <row r="20" spans="1:6" x14ac:dyDescent="0.3">
      <c r="A20" s="165"/>
      <c r="B20" s="141"/>
      <c r="C20" s="141"/>
      <c r="D20" s="174"/>
      <c r="E20" s="147"/>
    </row>
    <row r="21" spans="1:6" x14ac:dyDescent="0.3">
      <c r="A21" s="165"/>
      <c r="B21" s="142"/>
      <c r="C21" s="142"/>
      <c r="D21" s="166"/>
      <c r="E21" s="148"/>
    </row>
    <row r="22" spans="1:6" ht="30" customHeight="1" x14ac:dyDescent="0.3">
      <c r="A22" s="8" t="str">
        <f>Summary!K5</f>
        <v xml:space="preserve">9. Department of Corrections - Second Chance Act </v>
      </c>
      <c r="B22" s="8"/>
      <c r="C22" s="8"/>
      <c r="D22" s="61"/>
      <c r="E22" s="60"/>
    </row>
    <row r="23" spans="1:6" ht="28.8" x14ac:dyDescent="0.3">
      <c r="A23" s="8" t="str">
        <f>Summary!L5</f>
        <v>10. Illinois Migrant Council - National Farmwork Jobs Program</v>
      </c>
      <c r="B23" s="8" t="s">
        <v>258</v>
      </c>
      <c r="C23" s="8"/>
      <c r="D23" s="60"/>
      <c r="E23" s="60"/>
    </row>
    <row r="24" spans="1:6" x14ac:dyDescent="0.3">
      <c r="A24" s="2"/>
      <c r="E24" s="25"/>
      <c r="F24" s="25"/>
    </row>
    <row r="25" spans="1:6" x14ac:dyDescent="0.3">
      <c r="A25" s="2" t="s">
        <v>92</v>
      </c>
      <c r="E25" s="25"/>
      <c r="F25" s="25"/>
    </row>
    <row r="26" spans="1:6" ht="30" customHeight="1" x14ac:dyDescent="0.3">
      <c r="A26" s="129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6" s="129"/>
      <c r="C26" s="129"/>
    </row>
  </sheetData>
  <mergeCells count="11">
    <mergeCell ref="A11:A14"/>
    <mergeCell ref="A26:C26"/>
    <mergeCell ref="A19:A21"/>
    <mergeCell ref="A1:E1"/>
    <mergeCell ref="A15:A17"/>
    <mergeCell ref="A6:A8"/>
    <mergeCell ref="A2:F2"/>
    <mergeCell ref="B19:B21"/>
    <mergeCell ref="C19:C21"/>
    <mergeCell ref="D19:D21"/>
    <mergeCell ref="E19:E21"/>
  </mergeCells>
  <hyperlinks>
    <hyperlink ref="D9" r:id="rId1" xr:uid="{00000000-0004-0000-1400-000000000000}"/>
    <hyperlink ref="D15" r:id="rId2" xr:uid="{00000000-0004-0000-1400-000001000000}"/>
    <hyperlink ref="D16" r:id="rId3" xr:uid="{00000000-0004-0000-1400-000002000000}"/>
    <hyperlink ref="D17" r:id="rId4" xr:uid="{00000000-0004-0000-1400-000003000000}"/>
    <hyperlink ref="D5" r:id="rId5" xr:uid="{00000000-0004-0000-1400-000004000000}"/>
    <hyperlink ref="D12" r:id="rId6" xr:uid="{00000000-0004-0000-1400-000007000000}"/>
    <hyperlink ref="D14" r:id="rId7" xr:uid="{00000000-0004-0000-1400-000008000000}"/>
    <hyperlink ref="D11" r:id="rId8" display="mailto:Bill.gagen@swic.edu" xr:uid="{00000000-0004-0000-1400-000009000000}"/>
    <hyperlink ref="D13" r:id="rId9" xr:uid="{00000000-0004-0000-1400-00000A000000}"/>
    <hyperlink ref="D10" r:id="rId10" xr:uid="{C1E76756-42AB-4A5C-A9DC-513BE5EDD802}"/>
    <hyperlink ref="D18" r:id="rId11" xr:uid="{00000000-0004-0000-1400-000006000000}"/>
    <hyperlink ref="D19" r:id="rId12" xr:uid="{CDCFB578-F113-4CA5-92FF-56AD7BBB3A2E}"/>
  </hyperlinks>
  <pageMargins left="0.7" right="0.7" top="0.75" bottom="0.75" header="0.3" footer="0.3"/>
  <pageSetup scale="54" orientation="landscape" r:id="rId1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F29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6.5546875" customWidth="1"/>
    <col min="5" max="5" width="18.6640625" customWidth="1"/>
  </cols>
  <sheetData>
    <row r="1" spans="1:6" x14ac:dyDescent="0.3">
      <c r="A1" s="110" t="s">
        <v>113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5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535</v>
      </c>
      <c r="C5" s="8" t="s">
        <v>536</v>
      </c>
      <c r="D5" s="61" t="s">
        <v>537</v>
      </c>
      <c r="E5" s="60" t="s">
        <v>538</v>
      </c>
    </row>
    <row r="6" spans="1:6" ht="30" customHeight="1" x14ac:dyDescent="0.3">
      <c r="A6" s="114" t="str">
        <f>Summary!D5</f>
        <v>2. ICCB - Adult Education and Family Literacy</v>
      </c>
      <c r="B6" s="8" t="s">
        <v>693</v>
      </c>
      <c r="C6" s="8" t="s">
        <v>149</v>
      </c>
      <c r="D6" s="60"/>
      <c r="E6" s="60"/>
    </row>
    <row r="7" spans="1:6" s="26" customFormat="1" ht="30" customHeight="1" x14ac:dyDescent="0.3">
      <c r="A7" s="114"/>
      <c r="B7" s="8"/>
      <c r="C7" s="31" t="s">
        <v>602</v>
      </c>
      <c r="D7" s="60"/>
      <c r="E7" s="60"/>
    </row>
    <row r="8" spans="1:6" s="26" customFormat="1" ht="30" customHeight="1" x14ac:dyDescent="0.3">
      <c r="A8" s="114"/>
      <c r="B8" s="8"/>
      <c r="C8" s="8" t="s">
        <v>603</v>
      </c>
      <c r="D8" s="60"/>
      <c r="E8" s="60"/>
    </row>
    <row r="9" spans="1:6" s="26" customFormat="1" ht="30" customHeight="1" x14ac:dyDescent="0.3">
      <c r="A9" s="114"/>
      <c r="B9" s="8"/>
      <c r="C9" s="8" t="s">
        <v>604</v>
      </c>
      <c r="D9" s="60"/>
      <c r="E9" s="60"/>
    </row>
    <row r="10" spans="1:6" s="26" customFormat="1" ht="30" customHeight="1" x14ac:dyDescent="0.3">
      <c r="A10" s="114"/>
      <c r="B10" s="8"/>
      <c r="C10" s="8" t="s">
        <v>624</v>
      </c>
      <c r="D10" s="60"/>
      <c r="E10" s="60"/>
    </row>
    <row r="11" spans="1:6" ht="57.6" x14ac:dyDescent="0.3">
      <c r="A11" s="8" t="str">
        <f>Summary!E5</f>
        <v>3. Department of Employment Security - Employment Services Under the Wagner-Peyser Act, Unemployment Insurance, Trade Reinvestment Act, Jobs for Veterans State Grants</v>
      </c>
      <c r="B11" s="8" t="s">
        <v>143</v>
      </c>
      <c r="C11" s="8" t="s">
        <v>144</v>
      </c>
      <c r="D11" s="61" t="s">
        <v>321</v>
      </c>
      <c r="E11" s="60" t="s">
        <v>322</v>
      </c>
    </row>
    <row r="12" spans="1:6" ht="28.8" x14ac:dyDescent="0.3">
      <c r="A12" s="8" t="str">
        <f>Summary!F5</f>
        <v xml:space="preserve">4. Department of Human Services - Division of Rehabilitation services </v>
      </c>
      <c r="B12" s="8" t="s">
        <v>862</v>
      </c>
      <c r="C12" s="8" t="s">
        <v>244</v>
      </c>
      <c r="D12" s="61" t="s">
        <v>863</v>
      </c>
      <c r="E12" s="68" t="s">
        <v>864</v>
      </c>
    </row>
    <row r="13" spans="1:6" x14ac:dyDescent="0.3">
      <c r="A13" s="114" t="str">
        <f>Summary!G5</f>
        <v>5. ICCB - Career and Technical Education under the Perkins Act</v>
      </c>
      <c r="B13" s="125" t="s">
        <v>768</v>
      </c>
      <c r="C13" s="125" t="s">
        <v>769</v>
      </c>
      <c r="D13" s="178" t="s">
        <v>770</v>
      </c>
      <c r="E13" s="179" t="s">
        <v>771</v>
      </c>
    </row>
    <row r="14" spans="1:6" x14ac:dyDescent="0.3">
      <c r="A14" s="114"/>
      <c r="B14" s="125"/>
      <c r="C14" s="125"/>
      <c r="D14" s="178"/>
      <c r="E14" s="179"/>
    </row>
    <row r="15" spans="1:6" ht="43.2" x14ac:dyDescent="0.3">
      <c r="A15" s="114"/>
      <c r="B15" s="8" t="s">
        <v>694</v>
      </c>
      <c r="C15" s="8" t="s">
        <v>454</v>
      </c>
      <c r="D15" s="61" t="s">
        <v>453</v>
      </c>
      <c r="E15" s="8" t="s">
        <v>455</v>
      </c>
    </row>
    <row r="16" spans="1:6" ht="30" customHeight="1" x14ac:dyDescent="0.3">
      <c r="A16" s="114" t="str">
        <f>Summary!H5</f>
        <v>6. Department of Commerce - Community Services Block Grant (CSBG)</v>
      </c>
      <c r="B16" s="8" t="s">
        <v>443</v>
      </c>
      <c r="C16" s="8" t="s">
        <v>444</v>
      </c>
      <c r="D16" s="61" t="s">
        <v>445</v>
      </c>
      <c r="E16" s="60" t="s">
        <v>446</v>
      </c>
    </row>
    <row r="17" spans="1:6" s="26" customFormat="1" ht="28.8" x14ac:dyDescent="0.3">
      <c r="A17" s="114"/>
      <c r="B17" s="8" t="s">
        <v>439</v>
      </c>
      <c r="C17" s="8" t="s">
        <v>440</v>
      </c>
      <c r="D17" s="61" t="s">
        <v>441</v>
      </c>
      <c r="E17" s="60" t="s">
        <v>442</v>
      </c>
    </row>
    <row r="18" spans="1:6" ht="28.8" x14ac:dyDescent="0.3">
      <c r="A18" s="8" t="str">
        <f>Summary!I5</f>
        <v>7. Department of Human Services - Division of Family and Community Services (TANF)</v>
      </c>
      <c r="B18" s="8" t="s">
        <v>636</v>
      </c>
      <c r="C18" s="8" t="s">
        <v>180</v>
      </c>
      <c r="D18" s="61" t="s">
        <v>637</v>
      </c>
      <c r="E18" s="60" t="s">
        <v>638</v>
      </c>
    </row>
    <row r="19" spans="1:6" x14ac:dyDescent="0.3">
      <c r="A19" s="51"/>
      <c r="B19" s="51" t="s">
        <v>716</v>
      </c>
      <c r="C19" s="51" t="s">
        <v>717</v>
      </c>
      <c r="D19" s="52" t="s">
        <v>718</v>
      </c>
      <c r="E19" s="43" t="s">
        <v>719</v>
      </c>
      <c r="F19" s="47"/>
    </row>
    <row r="20" spans="1:6" ht="30" customHeight="1" x14ac:dyDescent="0.3">
      <c r="A20" s="51" t="s">
        <v>201</v>
      </c>
      <c r="B20" s="51" t="s">
        <v>1037</v>
      </c>
      <c r="C20" s="51" t="s">
        <v>1038</v>
      </c>
      <c r="D20" s="107" t="s">
        <v>1039</v>
      </c>
      <c r="E20" s="43" t="s">
        <v>1040</v>
      </c>
      <c r="F20" s="47"/>
    </row>
    <row r="21" spans="1:6" s="54" customFormat="1" ht="30" customHeight="1" x14ac:dyDescent="0.3">
      <c r="A21" s="8" t="str">
        <f>[4]Summary!K5</f>
        <v xml:space="preserve">9. Department of Corrections - Second Chance Act </v>
      </c>
      <c r="B21" s="8"/>
      <c r="C21" s="8"/>
      <c r="D21" s="61"/>
      <c r="E21" s="60"/>
    </row>
    <row r="22" spans="1:6" ht="28.8" x14ac:dyDescent="0.3">
      <c r="A22" s="114" t="str">
        <f>Summary!L5</f>
        <v>10. Illinois Migrant Council - National Farmwork Jobs Program</v>
      </c>
      <c r="B22" s="8" t="s">
        <v>165</v>
      </c>
      <c r="C22" s="8" t="s">
        <v>256</v>
      </c>
      <c r="D22" s="60"/>
      <c r="E22" s="60"/>
    </row>
    <row r="23" spans="1:6" x14ac:dyDescent="0.3">
      <c r="A23" s="114"/>
      <c r="B23" s="8" t="s">
        <v>158</v>
      </c>
      <c r="C23" s="8" t="s">
        <v>159</v>
      </c>
      <c r="D23" s="60"/>
      <c r="E23" s="60"/>
    </row>
    <row r="24" spans="1:6" x14ac:dyDescent="0.3">
      <c r="A24" s="114"/>
      <c r="B24" s="8" t="s">
        <v>160</v>
      </c>
      <c r="C24" s="8" t="s">
        <v>161</v>
      </c>
      <c r="D24" s="60"/>
      <c r="E24" s="60"/>
    </row>
    <row r="25" spans="1:6" x14ac:dyDescent="0.3">
      <c r="A25" s="2"/>
      <c r="E25" s="25"/>
    </row>
    <row r="26" spans="1:6" x14ac:dyDescent="0.3">
      <c r="A26" s="2" t="s">
        <v>92</v>
      </c>
      <c r="E26" s="25"/>
    </row>
    <row r="27" spans="1:6" ht="30" customHeight="1" x14ac:dyDescent="0.3">
      <c r="A27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7" s="112"/>
      <c r="C27" s="112"/>
      <c r="E27" s="25"/>
    </row>
    <row r="28" spans="1:6" ht="15" customHeight="1" x14ac:dyDescent="0.3">
      <c r="A28" s="6"/>
      <c r="B28" s="6"/>
      <c r="C28" s="6"/>
      <c r="E28" s="25"/>
    </row>
    <row r="29" spans="1:6" ht="30" customHeight="1" x14ac:dyDescent="0.3">
      <c r="A29" s="113"/>
      <c r="B29" s="113"/>
      <c r="C29" s="113"/>
    </row>
  </sheetData>
  <mergeCells count="12">
    <mergeCell ref="A22:A24"/>
    <mergeCell ref="A27:C27"/>
    <mergeCell ref="A29:C29"/>
    <mergeCell ref="A13:A15"/>
    <mergeCell ref="A1:E1"/>
    <mergeCell ref="A16:A17"/>
    <mergeCell ref="A6:A10"/>
    <mergeCell ref="A2:F2"/>
    <mergeCell ref="B13:B14"/>
    <mergeCell ref="C13:C14"/>
    <mergeCell ref="D13:D14"/>
    <mergeCell ref="E13:E14"/>
  </mergeCells>
  <hyperlinks>
    <hyperlink ref="D11" r:id="rId1" xr:uid="{00000000-0004-0000-1500-000000000000}"/>
    <hyperlink ref="D16" r:id="rId2" xr:uid="{00000000-0004-0000-1500-000001000000}"/>
    <hyperlink ref="D17" r:id="rId3" xr:uid="{00000000-0004-0000-1500-000002000000}"/>
    <hyperlink ref="D5" r:id="rId4" xr:uid="{00000000-0004-0000-1500-000003000000}"/>
    <hyperlink ref="D15" r:id="rId5" xr:uid="{00000000-0004-0000-1500-000006000000}"/>
    <hyperlink ref="D13" r:id="rId6" xr:uid="{00000000-0004-0000-1500-000007000000}"/>
    <hyperlink ref="D12" r:id="rId7" xr:uid="{86D47101-3D14-431F-BE72-FD0EFF938356}"/>
    <hyperlink ref="D18" r:id="rId8" xr:uid="{00000000-0004-0000-1500-000004000000}"/>
    <hyperlink ref="D20" r:id="rId9" xr:uid="{43872A0A-732A-4022-81C3-D974B7699861}"/>
  </hyperlinks>
  <pageMargins left="0.7" right="0.7" top="0.75" bottom="0.75" header="0.3" footer="0.3"/>
  <pageSetup scale="63" orientation="landscape" r:id="rId1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F30"/>
  <sheetViews>
    <sheetView zoomScale="85" zoomScaleNormal="85" workbookViewId="0">
      <selection activeCell="A2" sqref="A2:F2"/>
    </sheetView>
  </sheetViews>
  <sheetFormatPr defaultRowHeight="14.4" x14ac:dyDescent="0.3"/>
  <cols>
    <col min="1" max="1" width="45.6640625" customWidth="1"/>
    <col min="2" max="3" width="25.6640625" customWidth="1"/>
    <col min="4" max="4" width="35.44140625" customWidth="1"/>
    <col min="5" max="5" width="20.5546875" customWidth="1"/>
  </cols>
  <sheetData>
    <row r="1" spans="1:6" x14ac:dyDescent="0.3">
      <c r="A1" s="110" t="s">
        <v>114</v>
      </c>
      <c r="B1" s="110"/>
      <c r="C1" s="110"/>
      <c r="D1" s="110"/>
      <c r="E1" s="110"/>
    </row>
    <row r="2" spans="1:6" x14ac:dyDescent="0.3">
      <c r="A2" s="115"/>
      <c r="B2" s="115"/>
      <c r="C2" s="115"/>
      <c r="D2" s="115"/>
      <c r="E2" s="115"/>
      <c r="F2" s="115"/>
    </row>
    <row r="4" spans="1:6" x14ac:dyDescent="0.3">
      <c r="A4" s="5" t="s">
        <v>86</v>
      </c>
      <c r="B4" s="5" t="s">
        <v>93</v>
      </c>
      <c r="C4" s="33" t="s">
        <v>87</v>
      </c>
      <c r="D4" s="10" t="s">
        <v>274</v>
      </c>
      <c r="E4" s="10" t="s">
        <v>297</v>
      </c>
    </row>
    <row r="5" spans="1:6" ht="28.8" x14ac:dyDescent="0.3">
      <c r="A5" s="8" t="str">
        <f>Summary!C5</f>
        <v>1. Department of Commerce - Title IB, Trade Adjustment Act</v>
      </c>
      <c r="B5" s="8" t="s">
        <v>449</v>
      </c>
      <c r="C5" s="8" t="s">
        <v>855</v>
      </c>
      <c r="D5" s="61" t="s">
        <v>298</v>
      </c>
      <c r="E5" s="60" t="s">
        <v>452</v>
      </c>
    </row>
    <row r="6" spans="1:6" ht="30" customHeight="1" x14ac:dyDescent="0.3">
      <c r="A6" s="114" t="str">
        <f>Summary!D5</f>
        <v>2. ICCB - Adult Education and Family Literacy</v>
      </c>
      <c r="B6" s="8" t="s">
        <v>151</v>
      </c>
      <c r="C6" s="8" t="s">
        <v>152</v>
      </c>
      <c r="D6" s="60"/>
      <c r="E6" s="60"/>
    </row>
    <row r="7" spans="1:6" s="26" customFormat="1" ht="28.8" x14ac:dyDescent="0.3">
      <c r="A7" s="114"/>
      <c r="B7" s="8"/>
      <c r="C7" s="31" t="s">
        <v>605</v>
      </c>
      <c r="D7" s="60"/>
      <c r="E7" s="60"/>
    </row>
    <row r="8" spans="1:6" s="26" customFormat="1" ht="30" customHeight="1" x14ac:dyDescent="0.3">
      <c r="A8" s="114"/>
      <c r="B8" s="8"/>
      <c r="C8" s="8" t="s">
        <v>606</v>
      </c>
      <c r="D8" s="60"/>
      <c r="E8" s="60"/>
    </row>
    <row r="9" spans="1:6" s="26" customFormat="1" ht="30" customHeight="1" x14ac:dyDescent="0.3">
      <c r="A9" s="114"/>
      <c r="B9" s="8" t="s">
        <v>145</v>
      </c>
      <c r="C9" s="8" t="s">
        <v>607</v>
      </c>
      <c r="D9" s="60"/>
      <c r="E9" s="60"/>
    </row>
    <row r="10" spans="1:6" ht="57.6" x14ac:dyDescent="0.3">
      <c r="A10" s="8" t="str">
        <f>Summary!E5</f>
        <v>3. Department of Employment Security - Employment Services Under the Wagner-Peyser Act, Unemployment Insurance, Trade Reinvestment Act, Jobs for Veterans State Grants</v>
      </c>
      <c r="B10" s="8" t="s">
        <v>143</v>
      </c>
      <c r="C10" s="8" t="s">
        <v>144</v>
      </c>
      <c r="D10" s="61" t="s">
        <v>321</v>
      </c>
      <c r="E10" s="60" t="s">
        <v>322</v>
      </c>
    </row>
    <row r="11" spans="1:6" ht="28.8" x14ac:dyDescent="0.3">
      <c r="A11" s="8" t="str">
        <f>Summary!F5</f>
        <v xml:space="preserve">4. Department of Human Services - Division of Rehabilitation services </v>
      </c>
      <c r="B11" s="72" t="s">
        <v>150</v>
      </c>
      <c r="C11" s="8" t="s">
        <v>244</v>
      </c>
      <c r="D11" s="61" t="s">
        <v>860</v>
      </c>
      <c r="E11" s="68" t="s">
        <v>861</v>
      </c>
    </row>
    <row r="12" spans="1:6" x14ac:dyDescent="0.3">
      <c r="A12" s="114" t="str">
        <f>Summary!G5</f>
        <v>5. ICCB - Career and Technical Education under the Perkins Act</v>
      </c>
      <c r="B12" s="8" t="s">
        <v>211</v>
      </c>
      <c r="C12" s="34" t="s">
        <v>692</v>
      </c>
      <c r="D12" s="60"/>
      <c r="E12" s="60"/>
    </row>
    <row r="13" spans="1:6" ht="43.2" x14ac:dyDescent="0.3">
      <c r="A13" s="114"/>
      <c r="B13" s="8" t="s">
        <v>695</v>
      </c>
      <c r="C13" s="8" t="s">
        <v>238</v>
      </c>
      <c r="D13" s="65" t="s">
        <v>772</v>
      </c>
      <c r="E13" s="60" t="s">
        <v>773</v>
      </c>
    </row>
    <row r="14" spans="1:6" ht="28.8" x14ac:dyDescent="0.3">
      <c r="A14" s="114"/>
      <c r="B14" s="8" t="s">
        <v>696</v>
      </c>
      <c r="C14" s="8" t="s">
        <v>239</v>
      </c>
      <c r="D14" s="61" t="s">
        <v>697</v>
      </c>
      <c r="E14" s="69" t="s">
        <v>774</v>
      </c>
    </row>
    <row r="15" spans="1:6" ht="43.2" x14ac:dyDescent="0.3">
      <c r="A15" s="114"/>
      <c r="B15" s="8" t="s">
        <v>233</v>
      </c>
      <c r="C15" s="8" t="s">
        <v>234</v>
      </c>
      <c r="D15" s="61" t="s">
        <v>690</v>
      </c>
      <c r="E15" s="69" t="s">
        <v>691</v>
      </c>
    </row>
    <row r="16" spans="1:6" ht="30" customHeight="1" x14ac:dyDescent="0.3">
      <c r="A16" s="114" t="str">
        <f>Summary!H5</f>
        <v>6. Department of Commerce - Community Services Block Grant (CSBG)</v>
      </c>
      <c r="B16" s="8" t="s">
        <v>858</v>
      </c>
      <c r="C16" s="8" t="s">
        <v>447</v>
      </c>
      <c r="D16" s="61" t="s">
        <v>859</v>
      </c>
      <c r="E16" s="60" t="s">
        <v>448</v>
      </c>
    </row>
    <row r="17" spans="1:5" s="26" customFormat="1" ht="28.8" x14ac:dyDescent="0.3">
      <c r="A17" s="114"/>
      <c r="B17" s="8" t="s">
        <v>449</v>
      </c>
      <c r="C17" s="8" t="s">
        <v>450</v>
      </c>
      <c r="D17" s="61" t="s">
        <v>451</v>
      </c>
      <c r="E17" s="60" t="s">
        <v>452</v>
      </c>
    </row>
    <row r="18" spans="1:5" ht="57.6" x14ac:dyDescent="0.3">
      <c r="A18" s="8" t="str">
        <f>Summary!I5</f>
        <v>7. Department of Human Services - Division of Family and Community Services (TANF)</v>
      </c>
      <c r="B18" s="8" t="s">
        <v>639</v>
      </c>
      <c r="C18" s="8" t="s">
        <v>906</v>
      </c>
      <c r="D18" s="73" t="s">
        <v>640</v>
      </c>
      <c r="E18" s="60" t="s">
        <v>905</v>
      </c>
    </row>
    <row r="19" spans="1:5" ht="28.8" customHeight="1" x14ac:dyDescent="0.3">
      <c r="A19" s="173" t="str">
        <f>Summary!J5</f>
        <v>8. Department on Aging - Senior Community Service Employment Program (SCSEP)</v>
      </c>
      <c r="B19" s="180" t="s">
        <v>449</v>
      </c>
      <c r="C19" s="180" t="s">
        <v>1032</v>
      </c>
      <c r="D19" s="183" t="s">
        <v>1033</v>
      </c>
      <c r="E19" s="186" t="s">
        <v>1034</v>
      </c>
    </row>
    <row r="20" spans="1:5" x14ac:dyDescent="0.3">
      <c r="A20" s="173"/>
      <c r="B20" s="181"/>
      <c r="C20" s="181"/>
      <c r="D20" s="184"/>
      <c r="E20" s="187"/>
    </row>
    <row r="21" spans="1:5" s="53" customFormat="1" x14ac:dyDescent="0.3">
      <c r="A21" s="173"/>
      <c r="B21" s="182"/>
      <c r="C21" s="182"/>
      <c r="D21" s="185"/>
      <c r="E21" s="188"/>
    </row>
    <row r="22" spans="1:5" ht="30" customHeight="1" x14ac:dyDescent="0.3">
      <c r="A22" s="8" t="str">
        <f>Summary!K5</f>
        <v xml:space="preserve">9. Department of Corrections - Second Chance Act </v>
      </c>
      <c r="B22" s="8"/>
      <c r="C22" s="8"/>
      <c r="D22" s="61"/>
      <c r="E22" s="60"/>
    </row>
    <row r="23" spans="1:5" x14ac:dyDescent="0.3">
      <c r="A23" s="114" t="str">
        <f>Summary!L5</f>
        <v>10. Illinois Migrant Council - National Farmwork Jobs Program</v>
      </c>
      <c r="B23" s="8"/>
      <c r="C23" s="8"/>
      <c r="D23" s="60"/>
      <c r="E23" s="60"/>
    </row>
    <row r="24" spans="1:5" x14ac:dyDescent="0.3">
      <c r="A24" s="114"/>
      <c r="B24" s="8" t="s">
        <v>158</v>
      </c>
      <c r="C24" s="8" t="s">
        <v>159</v>
      </c>
      <c r="D24" s="60"/>
      <c r="E24" s="60"/>
    </row>
    <row r="25" spans="1:5" x14ac:dyDescent="0.3">
      <c r="A25" s="114"/>
      <c r="B25" s="8" t="s">
        <v>160</v>
      </c>
      <c r="C25" s="8" t="s">
        <v>161</v>
      </c>
      <c r="D25" s="60"/>
      <c r="E25" s="60"/>
    </row>
    <row r="26" spans="1:5" x14ac:dyDescent="0.3">
      <c r="A26" s="2"/>
    </row>
    <row r="27" spans="1:5" x14ac:dyDescent="0.3">
      <c r="A27" s="2" t="s">
        <v>92</v>
      </c>
    </row>
    <row r="28" spans="1:5" ht="30" customHeight="1" x14ac:dyDescent="0.3">
      <c r="A28" s="112" t="str">
        <f>'LWIA 1'!A20:C20</f>
        <v>*Rehabilitation Services Supervisors are limited in their capacity to negotiate. The DRS fiscal team will sit in on the follow-up call regarding the negotiation process. DRS will do everything it can to support the supervisors in this process.</v>
      </c>
      <c r="B28" s="112"/>
      <c r="C28" s="112"/>
    </row>
    <row r="29" spans="1:5" ht="15" customHeight="1" x14ac:dyDescent="0.3">
      <c r="A29" s="6"/>
      <c r="B29" s="6"/>
      <c r="C29" s="6"/>
    </row>
    <row r="30" spans="1:5" ht="30" customHeight="1" x14ac:dyDescent="0.3">
      <c r="A30" s="113"/>
      <c r="B30" s="113"/>
      <c r="C30" s="113"/>
    </row>
  </sheetData>
  <mergeCells count="13">
    <mergeCell ref="A1:E1"/>
    <mergeCell ref="A23:A25"/>
    <mergeCell ref="A28:C28"/>
    <mergeCell ref="A30:C30"/>
    <mergeCell ref="A12:A15"/>
    <mergeCell ref="A16:A17"/>
    <mergeCell ref="A6:A9"/>
    <mergeCell ref="A2:F2"/>
    <mergeCell ref="A19:A21"/>
    <mergeCell ref="B19:B21"/>
    <mergeCell ref="C19:C21"/>
    <mergeCell ref="D19:D21"/>
    <mergeCell ref="E19:E21"/>
  </mergeCells>
  <hyperlinks>
    <hyperlink ref="D10" r:id="rId1" xr:uid="{00000000-0004-0000-1600-000000000000}"/>
    <hyperlink ref="D17" r:id="rId2" xr:uid="{00000000-0004-0000-1600-000002000000}"/>
    <hyperlink ref="D5" r:id="rId3" xr:uid="{00000000-0004-0000-1600-000003000000}"/>
    <hyperlink ref="D14" r:id="rId4" xr:uid="{00000000-0004-0000-1600-000007000000}"/>
    <hyperlink ref="D15" r:id="rId5" xr:uid="{00000000-0004-0000-1600-000008000000}"/>
    <hyperlink ref="D13" r:id="rId6" xr:uid="{00000000-0004-0000-1600-000009000000}"/>
    <hyperlink ref="D16" r:id="rId7" display="mailto:lhicks@wadi-inc.com" xr:uid="{A7882EC1-D52D-4C50-945C-FF7D51BA4E52}"/>
    <hyperlink ref="D11" r:id="rId8" xr:uid="{B6FAFA67-9334-49CD-9491-2C90F0CBA045}"/>
    <hyperlink ref="D18" r:id="rId9" xr:uid="{00000000-0004-0000-1600-000005000000}"/>
    <hyperlink ref="D19" r:id="rId10" xr:uid="{FB321A22-9045-4A66-93FA-F543913B1EEB}"/>
  </hyperlinks>
  <pageMargins left="0.7" right="0.7" top="0.75" bottom="0.75" header="0.3" footer="0.3"/>
  <pageSetup scale="55" orientation="landscape" r:id="rId1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E2995232B444AAB6157EDEECAC17B" ma:contentTypeVersion="28" ma:contentTypeDescription="Create a new document." ma:contentTypeScope="" ma:versionID="1f2e27e864f45066583ea3dd8cfbde85">
  <xsd:schema xmlns:xsd="http://www.w3.org/2001/XMLSchema" xmlns:xs="http://www.w3.org/2001/XMLSchema" xmlns:p="http://schemas.microsoft.com/office/2006/metadata/properties" xmlns:ns2="9352c220-c5aa-4176-b310-478a54cdcce0" xmlns:ns3="6e83a1a5-9dab-4521-85db-ea3c8196acb3" targetNamespace="http://schemas.microsoft.com/office/2006/metadata/properties" ma:root="true" ma:fieldsID="31a7c4638e4cd31596af6477553450d1" ns2:_="" ns3:_="">
    <xsd:import namespace="9352c220-c5aa-4176-b310-478a54cdcce0"/>
    <xsd:import namespace="6e83a1a5-9dab-4521-85db-ea3c8196acb3"/>
    <xsd:element name="properties">
      <xsd:complexType>
        <xsd:sequence>
          <xsd:element name="documentManagement">
            <xsd:complexType>
              <xsd:all>
                <xsd:element ref="ns2:Description0"/>
                <xsd:element ref="ns2:MainCategory"/>
                <xsd:element ref="ns2:SubCategory"/>
                <xsd:element ref="ns2:Audience" minOccurs="0"/>
                <xsd:element ref="ns2:SubAudience" minOccurs="0"/>
                <xsd:element ref="ns2:SkillLevel" minOccurs="0"/>
                <xsd:element ref="ns2:GradeLevel" minOccurs="0"/>
                <xsd:element ref="ns2:Language"/>
                <xsd:element ref="ns2:DocumentType" minOccurs="0"/>
                <xsd:element ref="ns2:Site" minOccurs="0"/>
                <xsd:element ref="ns3:TaxCatchAl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2c220-c5aa-4176-b310-478a54cdcce0" elementFormDefault="qualified">
    <xsd:import namespace="http://schemas.microsoft.com/office/2006/documentManagement/types"/>
    <xsd:import namespace="http://schemas.microsoft.com/office/infopath/2007/PartnerControls"/>
    <xsd:element name="Description0" ma:index="8" ma:displayName="Description" ma:internalName="Description0" ma:readOnly="false">
      <xsd:simpleType>
        <xsd:restriction base="dms:Text">
          <xsd:maxLength value="255"/>
        </xsd:restriction>
      </xsd:simpleType>
    </xsd:element>
    <xsd:element name="MainCategory" ma:index="9" ma:displayName="MainCategory" ma:list="{c7896206-7b65-404d-ae21-b02c4b29aea2}" ma:internalName="MainCategory" ma:readOnly="false" ma:showField="Title" ma:web="6e83a1a5-9dab-4521-85db-ea3c8196acb3">
      <xsd:simpleType>
        <xsd:restriction base="dms:Lookup"/>
      </xsd:simpleType>
    </xsd:element>
    <xsd:element name="SubCategory" ma:index="10" ma:displayName="SubCategory" ma:list="{2201361c-1d54-4276-95f0-f2ea81323aa2}" ma:internalName="SubCategory" ma:readOnly="false" ma:showField="Title" ma:web="6e83a1a5-9dab-4521-85db-ea3c8196acb3">
      <xsd:simpleType>
        <xsd:restriction base="dms:Lookup"/>
      </xsd:simpleType>
    </xsd:element>
    <xsd:element name="Audience" ma:index="11" nillable="true" ma:displayName="Audience" ma:list="{4b1c6106-8d5f-4a38-b368-5f452bed3ee8}" ma:internalName="Audience" ma:readOnly="false" ma:showField="Title" ma:web="6e83a1a5-9dab-4521-85db-ea3c8196acb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Audience" ma:index="12" nillable="true" ma:displayName="SubAudience" ma:list="{60e689b0-3baf-46ef-b31e-b9aaee200c6d}" ma:internalName="SubAudienc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killLevel" ma:index="13" nillable="true" ma:displayName="SkillLevel" ma:internalName="Skill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l Levels"/>
                    <xsd:enumeration value="Minimal skill level"/>
                    <xsd:enumeration value="Intermediate skill level"/>
                    <xsd:enumeration value="Technical skill level"/>
                  </xsd:restriction>
                </xsd:simpleType>
              </xsd:element>
            </xsd:sequence>
          </xsd:extension>
        </xsd:complexContent>
      </xsd:complexType>
    </xsd:element>
    <xsd:element name="GradeLevel" ma:index="14" nillable="true" ma:displayName="GradeLevel" ma:internalName="GradeLevel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7-8 Middle School"/>
                    <xsd:enumeration value="9-12 High School"/>
                    <xsd:enumeration value="&gt;12 Postsecondary"/>
                  </xsd:restriction>
                </xsd:simpleType>
              </xsd:element>
            </xsd:sequence>
          </xsd:extension>
        </xsd:complexContent>
      </xsd:complexType>
    </xsd:element>
    <xsd:element name="Language" ma:index="15" ma:displayName="Language" ma:default="English" ma:format="Dropdown" ma:internalName="Language" ma:readOnly="false">
      <xsd:simpleType>
        <xsd:restriction base="dms:Choice">
          <xsd:enumeration value="Arabic"/>
          <xsd:enumeration value="Chinese"/>
          <xsd:enumeration value="English"/>
          <xsd:enumeration value="Polish"/>
          <xsd:enumeration value="Spanish"/>
          <xsd:enumeration value="Other"/>
        </xsd:restriction>
      </xsd:simpleType>
    </xsd:element>
    <xsd:element name="DocumentType" ma:index="16" nillable="true" ma:displayName="DocumentType" ma:internalName="DocumentType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rriculum"/>
                    <xsd:enumeration value="Forms"/>
                    <xsd:enumeration value="Flyers"/>
                    <xsd:enumeration value="Guides"/>
                    <xsd:enumeration value="Images/Icons"/>
                    <xsd:enumeration value="Infographics"/>
                    <xsd:enumeration value="Informational"/>
                    <xsd:enumeration value="Instructions"/>
                    <xsd:enumeration value="Marketing/Outreach"/>
                    <xsd:enumeration value="Presentations"/>
                    <xsd:enumeration value="Report"/>
                    <xsd:enumeration value="Worksheets"/>
                  </xsd:restriction>
                </xsd:simpleType>
              </xsd:element>
            </xsd:sequence>
          </xsd:extension>
        </xsd:complexContent>
      </xsd:complexType>
    </xsd:element>
    <xsd:element name="Site" ma:index="17" nillable="true" ma:displayName="Site" ma:list="{cf69f43f-b565-45cb-9f11-9d848faecc07}" ma:internalName="Site" ma:readOnly="false" ma:showField="Title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a1a5-9dab-4521-85db-ea3c8196acb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f79118d-4af0-4af8-96a4-605c4274c427}" ma:internalName="TaxCatchAll" ma:showField="CatchAllData" ma:web="6e83a1a5-9dab-4521-85db-ea3c8196ac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killLevel xmlns="9352c220-c5aa-4176-b310-478a54cdcce0">
      <Value>Technical skill level</Value>
    </SkillLevel>
    <SubAudience xmlns="9352c220-c5aa-4176-b310-478a54cdcce0"/>
    <Language xmlns="9352c220-c5aa-4176-b310-478a54cdcce0">English</Language>
    <Description0 xmlns="9352c220-c5aa-4176-b310-478a54cdcce0">Summary of Individuals to Negotiate Local MOUs on Behalf of Required Partners 12.20.18</Description0>
    <DocumentType xmlns="9352c220-c5aa-4176-b310-478a54cdcce0">
      <Value>Forms</Value>
    </DocumentType>
    <MainCategory xmlns="9352c220-c5aa-4176-b310-478a54cdcce0">21</MainCategory>
    <GradeLevel xmlns="9352c220-c5aa-4176-b310-478a54cdcce0">
      <Value>&gt;12 Postsecondary</Value>
    </GradeLevel>
    <TaxCatchAll xmlns="6e83a1a5-9dab-4521-85db-ea3c8196acb3"/>
    <Site xmlns="9352c220-c5aa-4176-b310-478a54cdcce0">
      <Value>4</Value>
    </Site>
    <TaxKeywordTaxHTField xmlns="6e83a1a5-9dab-4521-85db-ea3c8196acb3">
      <Terms xmlns="http://schemas.microsoft.com/office/infopath/2007/PartnerControls"/>
    </TaxKeywordTaxHTField>
    <SubCategory xmlns="9352c220-c5aa-4176-b310-478a54cdcce0">79</SubCategory>
    <Audience xmlns="9352c220-c5aa-4176-b310-478a54cdcce0">
      <Value>3</Value>
    </Audience>
  </documentManagement>
</p:properties>
</file>

<file path=customXml/itemProps1.xml><?xml version="1.0" encoding="utf-8"?>
<ds:datastoreItem xmlns:ds="http://schemas.openxmlformats.org/officeDocument/2006/customXml" ds:itemID="{F3FD71C1-642C-47B7-B242-1DE88EBDA718}"/>
</file>

<file path=customXml/itemProps2.xml><?xml version="1.0" encoding="utf-8"?>
<ds:datastoreItem xmlns:ds="http://schemas.openxmlformats.org/officeDocument/2006/customXml" ds:itemID="{A7521BF3-E2C7-4EDD-89BE-B551EAD83C19}"/>
</file>

<file path=customXml/itemProps3.xml><?xml version="1.0" encoding="utf-8"?>
<ds:datastoreItem xmlns:ds="http://schemas.openxmlformats.org/officeDocument/2006/customXml" ds:itemID="{EF721A46-1B74-4DE9-8BE7-A7BDBEF96F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Summary</vt:lpstr>
      <vt:lpstr>LWIA 1</vt:lpstr>
      <vt:lpstr>LWIA 2</vt:lpstr>
      <vt:lpstr>LWIA 3</vt:lpstr>
      <vt:lpstr>LWIA 4</vt:lpstr>
      <vt:lpstr>LWIA 5</vt:lpstr>
      <vt:lpstr>LWIA 6</vt:lpstr>
      <vt:lpstr>LWIA 7</vt:lpstr>
      <vt:lpstr>LWIA 10</vt:lpstr>
      <vt:lpstr>LWIA 11</vt:lpstr>
      <vt:lpstr>LWIA 13</vt:lpstr>
      <vt:lpstr>LWIA 14</vt:lpstr>
      <vt:lpstr>LWIA 15</vt:lpstr>
      <vt:lpstr>LWIA 17</vt:lpstr>
      <vt:lpstr>LWIA 18</vt:lpstr>
      <vt:lpstr>LWIA 19</vt:lpstr>
      <vt:lpstr>LWIA 20</vt:lpstr>
      <vt:lpstr>LWIA 21</vt:lpstr>
      <vt:lpstr>LWIA 22</vt:lpstr>
      <vt:lpstr>LWIA 23</vt:lpstr>
      <vt:lpstr>LWIA 24</vt:lpstr>
      <vt:lpstr>LWIA 25</vt:lpstr>
      <vt:lpstr>LWIA 26</vt:lpstr>
      <vt:lpstr>'LWIA 1'!Print_Area</vt:lpstr>
      <vt:lpstr>'LWIA 10'!Print_Area</vt:lpstr>
      <vt:lpstr>'LWIA 11'!Print_Area</vt:lpstr>
      <vt:lpstr>'LWIA 13'!Print_Area</vt:lpstr>
      <vt:lpstr>'LWIA 14'!Print_Area</vt:lpstr>
      <vt:lpstr>'LWIA 15'!Print_Area</vt:lpstr>
      <vt:lpstr>'LWIA 17'!Print_Area</vt:lpstr>
      <vt:lpstr>'LWIA 18'!Print_Area</vt:lpstr>
      <vt:lpstr>'LWIA 19'!Print_Area</vt:lpstr>
      <vt:lpstr>'LWIA 2'!Print_Area</vt:lpstr>
      <vt:lpstr>'LWIA 20'!Print_Area</vt:lpstr>
      <vt:lpstr>'LWIA 21'!Print_Area</vt:lpstr>
      <vt:lpstr>'LWIA 22'!Print_Area</vt:lpstr>
      <vt:lpstr>'LWIA 23'!Print_Area</vt:lpstr>
      <vt:lpstr>'LWIA 24'!Print_Area</vt:lpstr>
      <vt:lpstr>'LWIA 25'!Print_Area</vt:lpstr>
      <vt:lpstr>'LWIA 26'!Print_Area</vt:lpstr>
      <vt:lpstr>'LWIA 3'!Print_Area</vt:lpstr>
      <vt:lpstr>'LWIA 4'!Print_Area</vt:lpstr>
      <vt:lpstr>'LWIA 5'!Print_Area</vt:lpstr>
      <vt:lpstr>'LWIA 6'!Print_Area</vt:lpstr>
      <vt:lpstr>'LWIA 7'!Print_Area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Individuals to Negotiate Local MOUs on Behalf of Required Partners</dc:title>
  <dc:creator>Jaeger, Bethany</dc:creator>
  <cp:keywords/>
  <cp:lastModifiedBy>Sweatman, Cameron</cp:lastModifiedBy>
  <cp:lastPrinted>2016-05-18T18:10:09Z</cp:lastPrinted>
  <dcterms:created xsi:type="dcterms:W3CDTF">2016-01-04T16:30:04Z</dcterms:created>
  <dcterms:modified xsi:type="dcterms:W3CDTF">2019-02-28T22:55:03Z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0x010100BF6E2995232B444AAB6157EDEECAC17B</vt:lpwstr>
  </property>
</Properties>
</file>