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bbax\Desktop\"/>
    </mc:Choice>
  </mc:AlternateContent>
  <xr:revisionPtr revIDLastSave="0" documentId="13_ncr:1_{FA0E6BA7-71CC-492E-AEFD-F2D1AC9F2018}" xr6:coauthVersionLast="46" xr6:coauthVersionMax="46" xr10:uidLastSave="{00000000-0000-0000-0000-000000000000}"/>
  <bookViews>
    <workbookView xWindow="-120" yWindow="-120" windowWidth="20730" windowHeight="11160" activeTab="1" xr2:uid="{00000000-000D-0000-FFFF-FFFF00000000}"/>
  </bookViews>
  <sheets>
    <sheet name="CATEGORY ONE" sheetId="5" r:id="rId1"/>
    <sheet name="CATEGORY TWO" sheetId="7" r:id="rId2"/>
    <sheet name="CATEGORY THREE" sheetId="8" r:id="rId3"/>
    <sheet name="CATEGORY FOUR" sheetId="9" r:id="rId4"/>
  </sheets>
  <definedNames>
    <definedName name="_Hlk37766704" localSheetId="3">'CATEGORY FOUR'!#REF!</definedName>
    <definedName name="_Hlk65242713" localSheetId="0">'CATEGORY ONE'!#REF!</definedName>
    <definedName name="_Hlk65243210" localSheetId="0">'CATEGORY ONE'!#REF!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8" i="9" l="1"/>
  <c r="L168" i="8"/>
  <c r="L168" i="7"/>
  <c r="L168" i="5"/>
  <c r="M343" i="5" l="1"/>
  <c r="M367" i="9"/>
  <c r="M361" i="9"/>
  <c r="M171" i="9"/>
  <c r="L171" i="9"/>
  <c r="M168" i="9"/>
  <c r="M159" i="9"/>
  <c r="M364" i="9" s="1"/>
  <c r="L159" i="9"/>
  <c r="KX3" i="9" s="1"/>
  <c r="M112" i="9"/>
  <c r="L112" i="9"/>
  <c r="K39" i="9"/>
  <c r="J39" i="9"/>
  <c r="CL3" i="9" s="1"/>
  <c r="I39" i="9"/>
  <c r="H39" i="9"/>
  <c r="M38" i="9"/>
  <c r="L38" i="9"/>
  <c r="CX3" i="9" s="1"/>
  <c r="M37" i="9"/>
  <c r="L37" i="9"/>
  <c r="M36" i="9"/>
  <c r="L36" i="9"/>
  <c r="CT3" i="9" s="1"/>
  <c r="M35" i="9"/>
  <c r="L35" i="9"/>
  <c r="M34" i="9"/>
  <c r="L34" i="9"/>
  <c r="CP3" i="9" s="1"/>
  <c r="M33" i="9"/>
  <c r="L33" i="9"/>
  <c r="K29" i="9"/>
  <c r="J29" i="9"/>
  <c r="BB3" i="9" s="1"/>
  <c r="I29" i="9"/>
  <c r="H29" i="9"/>
  <c r="G29" i="9"/>
  <c r="M29" i="9" s="1"/>
  <c r="BK3" i="9" s="1"/>
  <c r="F29" i="9"/>
  <c r="L29" i="9" s="1"/>
  <c r="BJ3" i="9" s="1"/>
  <c r="M28" i="9"/>
  <c r="L28" i="9"/>
  <c r="M27" i="9"/>
  <c r="BG3" i="9" s="1"/>
  <c r="L27" i="9"/>
  <c r="BF3" i="9" s="1"/>
  <c r="M26" i="9"/>
  <c r="L26" i="9"/>
  <c r="QQ3" i="9"/>
  <c r="QP3" i="9"/>
  <c r="QO3" i="9"/>
  <c r="QN3" i="9"/>
  <c r="QM3" i="9"/>
  <c r="QL3" i="9"/>
  <c r="QK3" i="9"/>
  <c r="QJ3" i="9"/>
  <c r="QI3" i="9"/>
  <c r="QH3" i="9"/>
  <c r="QG3" i="9"/>
  <c r="QF3" i="9"/>
  <c r="QE3" i="9"/>
  <c r="QD3" i="9"/>
  <c r="QC3" i="9"/>
  <c r="QB3" i="9"/>
  <c r="QA3" i="9"/>
  <c r="PY3" i="9"/>
  <c r="PX3" i="9"/>
  <c r="PV3" i="9"/>
  <c r="PU3" i="9"/>
  <c r="PS3" i="9"/>
  <c r="PR3" i="9"/>
  <c r="PP3" i="9"/>
  <c r="PN3" i="9"/>
  <c r="PM3" i="9"/>
  <c r="PL3" i="9"/>
  <c r="PJ3" i="9"/>
  <c r="PI3" i="9"/>
  <c r="PG3" i="9"/>
  <c r="PF3" i="9"/>
  <c r="PE3" i="9"/>
  <c r="PD3" i="9"/>
  <c r="PC3" i="9"/>
  <c r="PB3" i="9"/>
  <c r="PA3" i="9"/>
  <c r="OZ3" i="9"/>
  <c r="OY3" i="9"/>
  <c r="OX3" i="9"/>
  <c r="OW3" i="9"/>
  <c r="OV3" i="9"/>
  <c r="OU3" i="9"/>
  <c r="OT3" i="9"/>
  <c r="OS3" i="9"/>
  <c r="OR3" i="9"/>
  <c r="OQ3" i="9"/>
  <c r="OP3" i="9"/>
  <c r="OO3" i="9"/>
  <c r="ON3" i="9"/>
  <c r="OM3" i="9"/>
  <c r="OL3" i="9"/>
  <c r="OK3" i="9"/>
  <c r="OJ3" i="9"/>
  <c r="OI3" i="9"/>
  <c r="OH3" i="9"/>
  <c r="OG3" i="9"/>
  <c r="OF3" i="9"/>
  <c r="OE3" i="9"/>
  <c r="OD3" i="9"/>
  <c r="OC3" i="9"/>
  <c r="OB3" i="9"/>
  <c r="OA3" i="9"/>
  <c r="NZ3" i="9"/>
  <c r="NY3" i="9"/>
  <c r="NX3" i="9"/>
  <c r="NW3" i="9"/>
  <c r="NV3" i="9"/>
  <c r="NU3" i="9"/>
  <c r="NT3" i="9"/>
  <c r="NS3" i="9"/>
  <c r="NR3" i="9"/>
  <c r="NQ3" i="9"/>
  <c r="NP3" i="9"/>
  <c r="NO3" i="9"/>
  <c r="NN3" i="9"/>
  <c r="NM3" i="9"/>
  <c r="NL3" i="9"/>
  <c r="NK3" i="9"/>
  <c r="NJ3" i="9"/>
  <c r="NI3" i="9"/>
  <c r="NH3" i="9"/>
  <c r="NG3" i="9"/>
  <c r="NF3" i="9"/>
  <c r="NE3" i="9"/>
  <c r="ND3" i="9"/>
  <c r="NC3" i="9"/>
  <c r="NB3" i="9"/>
  <c r="NA3" i="9"/>
  <c r="MZ3" i="9"/>
  <c r="MY3" i="9"/>
  <c r="MX3" i="9"/>
  <c r="MW3" i="9"/>
  <c r="MV3" i="9"/>
  <c r="MU3" i="9"/>
  <c r="MT3" i="9"/>
  <c r="MS3" i="9"/>
  <c r="MR3" i="9"/>
  <c r="MQ3" i="9"/>
  <c r="MP3" i="9"/>
  <c r="MO3" i="9"/>
  <c r="MN3" i="9"/>
  <c r="MM3" i="9"/>
  <c r="ML3" i="9"/>
  <c r="MK3" i="9"/>
  <c r="MJ3" i="9"/>
  <c r="MI3" i="9"/>
  <c r="MH3" i="9"/>
  <c r="MG3" i="9"/>
  <c r="MF3" i="9"/>
  <c r="ME3" i="9"/>
  <c r="MD3" i="9"/>
  <c r="MC3" i="9"/>
  <c r="MB3" i="9"/>
  <c r="MA3" i="9"/>
  <c r="LZ3" i="9"/>
  <c r="LY3" i="9"/>
  <c r="LX3" i="9"/>
  <c r="LW3" i="9"/>
  <c r="LV3" i="9"/>
  <c r="LU3" i="9"/>
  <c r="LT3" i="9"/>
  <c r="LS3" i="9"/>
  <c r="LR3" i="9"/>
  <c r="LQ3" i="9"/>
  <c r="LP3" i="9"/>
  <c r="LO3" i="9"/>
  <c r="LN3" i="9"/>
  <c r="LM3" i="9"/>
  <c r="LL3" i="9"/>
  <c r="LK3" i="9"/>
  <c r="LI3" i="9"/>
  <c r="LH3" i="9"/>
  <c r="LG3" i="9"/>
  <c r="LF3" i="9"/>
  <c r="LE3" i="9"/>
  <c r="LD3" i="9"/>
  <c r="LC3" i="9"/>
  <c r="LB3" i="9"/>
  <c r="LA3" i="9"/>
  <c r="KZ3" i="9"/>
  <c r="KY3" i="9"/>
  <c r="KW3" i="9"/>
  <c r="KV3" i="9"/>
  <c r="KU3" i="9"/>
  <c r="KT3" i="9"/>
  <c r="KS3" i="9"/>
  <c r="KR3" i="9"/>
  <c r="KQ3" i="9"/>
  <c r="KP3" i="9"/>
  <c r="KO3" i="9"/>
  <c r="KN3" i="9"/>
  <c r="KM3" i="9"/>
  <c r="KL3" i="9"/>
  <c r="KK3" i="9"/>
  <c r="KJ3" i="9"/>
  <c r="KI3" i="9"/>
  <c r="KH3" i="9"/>
  <c r="KG3" i="9"/>
  <c r="KF3" i="9"/>
  <c r="KE3" i="9"/>
  <c r="KD3" i="9"/>
  <c r="KC3" i="9"/>
  <c r="KB3" i="9"/>
  <c r="KA3" i="9"/>
  <c r="JZ3" i="9"/>
  <c r="JY3" i="9"/>
  <c r="JX3" i="9"/>
  <c r="JW3" i="9"/>
  <c r="JV3" i="9"/>
  <c r="JU3" i="9"/>
  <c r="JT3" i="9"/>
  <c r="JS3" i="9"/>
  <c r="JR3" i="9"/>
  <c r="JQ3" i="9"/>
  <c r="JP3" i="9"/>
  <c r="JO3" i="9"/>
  <c r="JN3" i="9"/>
  <c r="JM3" i="9"/>
  <c r="JL3" i="9"/>
  <c r="JK3" i="9"/>
  <c r="JJ3" i="9"/>
  <c r="JI3" i="9"/>
  <c r="JH3" i="9"/>
  <c r="JG3" i="9"/>
  <c r="JF3" i="9"/>
  <c r="JE3" i="9"/>
  <c r="JD3" i="9"/>
  <c r="JC3" i="9"/>
  <c r="JB3" i="9"/>
  <c r="JA3" i="9"/>
  <c r="IZ3" i="9"/>
  <c r="IY3" i="9"/>
  <c r="IX3" i="9"/>
  <c r="IW3" i="9"/>
  <c r="IV3" i="9"/>
  <c r="IU3" i="9"/>
  <c r="IT3" i="9"/>
  <c r="IS3" i="9"/>
  <c r="IR3" i="9"/>
  <c r="IQ3" i="9"/>
  <c r="IP3" i="9"/>
  <c r="IO3" i="9"/>
  <c r="IN3" i="9"/>
  <c r="IM3" i="9"/>
  <c r="IL3" i="9"/>
  <c r="IK3" i="9"/>
  <c r="IJ3" i="9"/>
  <c r="II3" i="9"/>
  <c r="IH3" i="9"/>
  <c r="IG3" i="9"/>
  <c r="IF3" i="9"/>
  <c r="IE3" i="9"/>
  <c r="ID3" i="9"/>
  <c r="IC3" i="9"/>
  <c r="IB3" i="9"/>
  <c r="IA3" i="9"/>
  <c r="HZ3" i="9"/>
  <c r="HY3" i="9"/>
  <c r="HX3" i="9"/>
  <c r="HW3" i="9"/>
  <c r="HV3" i="9"/>
  <c r="HU3" i="9"/>
  <c r="HT3" i="9"/>
  <c r="HS3" i="9"/>
  <c r="HR3" i="9"/>
  <c r="HQ3" i="9"/>
  <c r="HP3" i="9"/>
  <c r="HO3" i="9"/>
  <c r="HN3" i="9"/>
  <c r="HM3" i="9"/>
  <c r="HL3" i="9"/>
  <c r="HK3" i="9"/>
  <c r="HJ3" i="9"/>
  <c r="HI3" i="9"/>
  <c r="HH3" i="9"/>
  <c r="HG3" i="9"/>
  <c r="HF3" i="9"/>
  <c r="HE3" i="9"/>
  <c r="HD3" i="9"/>
  <c r="HC3" i="9"/>
  <c r="HB3" i="9"/>
  <c r="HA3" i="9"/>
  <c r="GZ3" i="9"/>
  <c r="GY3" i="9"/>
  <c r="GX3" i="9"/>
  <c r="GW3" i="9"/>
  <c r="GV3" i="9"/>
  <c r="GU3" i="9"/>
  <c r="GT3" i="9"/>
  <c r="GS3" i="9"/>
  <c r="GR3" i="9"/>
  <c r="GQ3" i="9"/>
  <c r="GP3" i="9"/>
  <c r="GO3" i="9"/>
  <c r="GN3" i="9"/>
  <c r="GM3" i="9"/>
  <c r="GL3" i="9"/>
  <c r="GK3" i="9"/>
  <c r="GJ3" i="9"/>
  <c r="GI3" i="9"/>
  <c r="GH3" i="9"/>
  <c r="GG3" i="9"/>
  <c r="GF3" i="9"/>
  <c r="GE3" i="9"/>
  <c r="GD3" i="9"/>
  <c r="GC3" i="9"/>
  <c r="GB3" i="9"/>
  <c r="GA3" i="9"/>
  <c r="FZ3" i="9"/>
  <c r="FY3" i="9"/>
  <c r="FX3" i="9"/>
  <c r="FW3" i="9"/>
  <c r="FV3" i="9"/>
  <c r="FU3" i="9"/>
  <c r="FT3" i="9"/>
  <c r="FS3" i="9"/>
  <c r="FR3" i="9"/>
  <c r="FQ3" i="9"/>
  <c r="FP3" i="9"/>
  <c r="FO3" i="9"/>
  <c r="FN3" i="9"/>
  <c r="FM3" i="9"/>
  <c r="FL3" i="9"/>
  <c r="FK3" i="9"/>
  <c r="FJ3" i="9"/>
  <c r="FI3" i="9"/>
  <c r="FH3" i="9"/>
  <c r="FG3" i="9"/>
  <c r="FF3" i="9"/>
  <c r="FE3" i="9"/>
  <c r="FD3" i="9"/>
  <c r="FC3" i="9"/>
  <c r="FB3" i="9"/>
  <c r="FA3" i="9"/>
  <c r="EZ3" i="9"/>
  <c r="EY3" i="9"/>
  <c r="EX3" i="9"/>
  <c r="EW3" i="9"/>
  <c r="EV3" i="9"/>
  <c r="EU3" i="9"/>
  <c r="ET3" i="9"/>
  <c r="ES3" i="9"/>
  <c r="ER3" i="9"/>
  <c r="EQ3" i="9"/>
  <c r="EP3" i="9"/>
  <c r="EO3" i="9"/>
  <c r="EN3" i="9"/>
  <c r="EM3" i="9"/>
  <c r="EL3" i="9"/>
  <c r="EK3" i="9"/>
  <c r="EJ3" i="9"/>
  <c r="EI3" i="9"/>
  <c r="EH3" i="9"/>
  <c r="EG3" i="9"/>
  <c r="EF3" i="9"/>
  <c r="EE3" i="9"/>
  <c r="ED3" i="9"/>
  <c r="EC3" i="9"/>
  <c r="EB3" i="9"/>
  <c r="EA3" i="9"/>
  <c r="DZ3" i="9"/>
  <c r="DY3" i="9"/>
  <c r="DX3" i="9"/>
  <c r="DW3" i="9"/>
  <c r="DV3" i="9"/>
  <c r="DU3" i="9"/>
  <c r="DT3" i="9"/>
  <c r="DS3" i="9"/>
  <c r="DR3" i="9"/>
  <c r="DQ3" i="9"/>
  <c r="DP3" i="9"/>
  <c r="DO3" i="9"/>
  <c r="DN3" i="9"/>
  <c r="DM3" i="9"/>
  <c r="DL3" i="9"/>
  <c r="DK3" i="9"/>
  <c r="DJ3" i="9"/>
  <c r="DI3" i="9"/>
  <c r="DH3" i="9"/>
  <c r="DG3" i="9"/>
  <c r="DF3" i="9"/>
  <c r="DE3" i="9"/>
  <c r="DD3" i="9"/>
  <c r="DC3" i="9"/>
  <c r="DB3" i="9"/>
  <c r="DA3" i="9"/>
  <c r="CY3" i="9"/>
  <c r="CW3" i="9"/>
  <c r="CV3" i="9"/>
  <c r="CU3" i="9"/>
  <c r="CS3" i="9"/>
  <c r="CR3" i="9"/>
  <c r="CQ3" i="9"/>
  <c r="CO3" i="9"/>
  <c r="CN3" i="9"/>
  <c r="CM3" i="9"/>
  <c r="CK3" i="9"/>
  <c r="CJ3" i="9"/>
  <c r="CI3" i="9"/>
  <c r="CH3" i="9"/>
  <c r="CG3" i="9"/>
  <c r="CF3" i="9"/>
  <c r="CE3" i="9"/>
  <c r="CD3" i="9"/>
  <c r="CC3" i="9"/>
  <c r="CB3" i="9"/>
  <c r="CA3" i="9"/>
  <c r="BZ3" i="9"/>
  <c r="BY3" i="9"/>
  <c r="BX3" i="9"/>
  <c r="BW3" i="9"/>
  <c r="BV3" i="9"/>
  <c r="BU3" i="9"/>
  <c r="BT3" i="9"/>
  <c r="BS3" i="9"/>
  <c r="BR3" i="9"/>
  <c r="BQ3" i="9"/>
  <c r="BP3" i="9"/>
  <c r="BO3" i="9"/>
  <c r="BN3" i="9"/>
  <c r="BM3" i="9"/>
  <c r="BL3" i="9"/>
  <c r="BI3" i="9"/>
  <c r="BH3" i="9"/>
  <c r="BE3" i="9"/>
  <c r="BD3" i="9"/>
  <c r="BC3" i="9"/>
  <c r="BA3" i="9"/>
  <c r="AZ3" i="9"/>
  <c r="AY3" i="9"/>
  <c r="AX3" i="9"/>
  <c r="AW3" i="9"/>
  <c r="AV3" i="9"/>
  <c r="AU3" i="9"/>
  <c r="AT3" i="9"/>
  <c r="AS3" i="9"/>
  <c r="AR3" i="9"/>
  <c r="AQ3" i="9"/>
  <c r="AP3" i="9"/>
  <c r="AO3" i="9"/>
  <c r="AN3" i="9"/>
  <c r="AM3" i="9"/>
  <c r="AK3" i="9"/>
  <c r="AJ3" i="9"/>
  <c r="AI3" i="9"/>
  <c r="AH3" i="9"/>
  <c r="AG3" i="9"/>
  <c r="AF3" i="9"/>
  <c r="AE3" i="9"/>
  <c r="AD3" i="9"/>
  <c r="AC3" i="9"/>
  <c r="AB3" i="9"/>
  <c r="AA3" i="9"/>
  <c r="Z3" i="9"/>
  <c r="Y3" i="9"/>
  <c r="X3" i="9"/>
  <c r="W3" i="9"/>
  <c r="V3" i="9"/>
  <c r="U3" i="9"/>
  <c r="T3" i="9"/>
  <c r="S3" i="9"/>
  <c r="R3" i="9"/>
  <c r="Q3" i="9"/>
  <c r="P3" i="9"/>
  <c r="O3" i="9"/>
  <c r="N3" i="9"/>
  <c r="M3" i="9"/>
  <c r="L3" i="9"/>
  <c r="K3" i="9"/>
  <c r="J3" i="9"/>
  <c r="I3" i="9"/>
  <c r="H3" i="9"/>
  <c r="G3" i="9"/>
  <c r="F3" i="9"/>
  <c r="E3" i="9"/>
  <c r="AD2" i="9"/>
  <c r="AB2" i="9"/>
  <c r="Z2" i="9"/>
  <c r="X2" i="9"/>
  <c r="V2" i="9"/>
  <c r="R2" i="9"/>
  <c r="Q2" i="9"/>
  <c r="P2" i="9"/>
  <c r="O2" i="9"/>
  <c r="N2" i="9"/>
  <c r="M2" i="9"/>
  <c r="L2" i="9"/>
  <c r="K2" i="9"/>
  <c r="J2" i="9"/>
  <c r="I2" i="9"/>
  <c r="H2" i="9"/>
  <c r="G2" i="9"/>
  <c r="F2" i="9"/>
  <c r="E2" i="9"/>
  <c r="M171" i="8"/>
  <c r="L171" i="8"/>
  <c r="M168" i="8"/>
  <c r="M159" i="8"/>
  <c r="KY3" i="8" s="1"/>
  <c r="L159" i="8"/>
  <c r="KX3" i="8" s="1"/>
  <c r="M112" i="8"/>
  <c r="L112" i="8"/>
  <c r="K39" i="8"/>
  <c r="J39" i="8"/>
  <c r="CL3" i="8" s="1"/>
  <c r="I39" i="8"/>
  <c r="H39" i="8"/>
  <c r="M38" i="8"/>
  <c r="L38" i="8"/>
  <c r="CX3" i="8" s="1"/>
  <c r="M37" i="8"/>
  <c r="L37" i="8"/>
  <c r="M36" i="8"/>
  <c r="L36" i="8"/>
  <c r="CT3" i="8" s="1"/>
  <c r="M35" i="8"/>
  <c r="L35" i="8"/>
  <c r="M34" i="8"/>
  <c r="L34" i="8"/>
  <c r="CP3" i="8" s="1"/>
  <c r="M33" i="8"/>
  <c r="L33" i="8"/>
  <c r="K29" i="8"/>
  <c r="BC3" i="8" s="1"/>
  <c r="J29" i="8"/>
  <c r="BB3" i="8" s="1"/>
  <c r="I29" i="8"/>
  <c r="H29" i="8"/>
  <c r="G29" i="8"/>
  <c r="M29" i="8" s="1"/>
  <c r="BK3" i="8" s="1"/>
  <c r="F29" i="8"/>
  <c r="L29" i="8" s="1"/>
  <c r="BJ3" i="8" s="1"/>
  <c r="M28" i="8"/>
  <c r="L28" i="8"/>
  <c r="M27" i="8"/>
  <c r="BG3" i="8" s="1"/>
  <c r="L27" i="8"/>
  <c r="BF3" i="8" s="1"/>
  <c r="M26" i="8"/>
  <c r="L26" i="8"/>
  <c r="QQ3" i="8"/>
  <c r="QP3" i="8"/>
  <c r="QO3" i="8"/>
  <c r="QN3" i="8"/>
  <c r="QM3" i="8"/>
  <c r="QL3" i="8"/>
  <c r="QK3" i="8"/>
  <c r="QJ3" i="8"/>
  <c r="QI3" i="8"/>
  <c r="QH3" i="8"/>
  <c r="QG3" i="8"/>
  <c r="QF3" i="8"/>
  <c r="QE3" i="8"/>
  <c r="QD3" i="8"/>
  <c r="QC3" i="8"/>
  <c r="QB3" i="8"/>
  <c r="QA3" i="8"/>
  <c r="PZ3" i="8"/>
  <c r="PY3" i="8"/>
  <c r="PX3" i="8"/>
  <c r="PW3" i="8"/>
  <c r="PV3" i="8"/>
  <c r="PU3" i="8"/>
  <c r="PT3" i="8"/>
  <c r="PS3" i="8"/>
  <c r="PR3" i="8"/>
  <c r="PQ3" i="8"/>
  <c r="PP3" i="8"/>
  <c r="PO3" i="8"/>
  <c r="PN3" i="8"/>
  <c r="PM3" i="8"/>
  <c r="PL3" i="8"/>
  <c r="PK3" i="8"/>
  <c r="PJ3" i="8"/>
  <c r="PI3" i="8"/>
  <c r="PH3" i="8"/>
  <c r="PG3" i="8"/>
  <c r="PF3" i="8"/>
  <c r="PD3" i="8"/>
  <c r="PC3" i="8"/>
  <c r="PB3" i="8"/>
  <c r="PA3" i="8"/>
  <c r="OZ3" i="8"/>
  <c r="OY3" i="8"/>
  <c r="OX3" i="8"/>
  <c r="OW3" i="8"/>
  <c r="OV3" i="8"/>
  <c r="OU3" i="8"/>
  <c r="OT3" i="8"/>
  <c r="OS3" i="8"/>
  <c r="OR3" i="8"/>
  <c r="OQ3" i="8"/>
  <c r="OP3" i="8"/>
  <c r="OO3" i="8"/>
  <c r="ON3" i="8"/>
  <c r="OM3" i="8"/>
  <c r="OL3" i="8"/>
  <c r="OK3" i="8"/>
  <c r="OJ3" i="8"/>
  <c r="OI3" i="8"/>
  <c r="OH3" i="8"/>
  <c r="OG3" i="8"/>
  <c r="OF3" i="8"/>
  <c r="OE3" i="8"/>
  <c r="OD3" i="8"/>
  <c r="OC3" i="8"/>
  <c r="OB3" i="8"/>
  <c r="OA3" i="8"/>
  <c r="NZ3" i="8"/>
  <c r="NY3" i="8"/>
  <c r="NX3" i="8"/>
  <c r="NW3" i="8"/>
  <c r="NV3" i="8"/>
  <c r="NU3" i="8"/>
  <c r="NT3" i="8"/>
  <c r="NS3" i="8"/>
  <c r="NR3" i="8"/>
  <c r="NQ3" i="8"/>
  <c r="NP3" i="8"/>
  <c r="NO3" i="8"/>
  <c r="NN3" i="8"/>
  <c r="NM3" i="8"/>
  <c r="NL3" i="8"/>
  <c r="NK3" i="8"/>
  <c r="NJ3" i="8"/>
  <c r="NI3" i="8"/>
  <c r="NH3" i="8"/>
  <c r="NG3" i="8"/>
  <c r="NF3" i="8"/>
  <c r="NE3" i="8"/>
  <c r="ND3" i="8"/>
  <c r="NC3" i="8"/>
  <c r="NB3" i="8"/>
  <c r="NA3" i="8"/>
  <c r="MZ3" i="8"/>
  <c r="MY3" i="8"/>
  <c r="MX3" i="8"/>
  <c r="MW3" i="8"/>
  <c r="MV3" i="8"/>
  <c r="MU3" i="8"/>
  <c r="MT3" i="8"/>
  <c r="MS3" i="8"/>
  <c r="MR3" i="8"/>
  <c r="MQ3" i="8"/>
  <c r="MP3" i="8"/>
  <c r="MO3" i="8"/>
  <c r="MN3" i="8"/>
  <c r="MM3" i="8"/>
  <c r="ML3" i="8"/>
  <c r="MK3" i="8"/>
  <c r="MJ3" i="8"/>
  <c r="MI3" i="8"/>
  <c r="MH3" i="8"/>
  <c r="MG3" i="8"/>
  <c r="MF3" i="8"/>
  <c r="ME3" i="8"/>
  <c r="MD3" i="8"/>
  <c r="MC3" i="8"/>
  <c r="MB3" i="8"/>
  <c r="MA3" i="8"/>
  <c r="LZ3" i="8"/>
  <c r="LY3" i="8"/>
  <c r="LX3" i="8"/>
  <c r="LW3" i="8"/>
  <c r="LV3" i="8"/>
  <c r="LU3" i="8"/>
  <c r="LT3" i="8"/>
  <c r="LS3" i="8"/>
  <c r="LR3" i="8"/>
  <c r="LQ3" i="8"/>
  <c r="LP3" i="8"/>
  <c r="LO3" i="8"/>
  <c r="LN3" i="8"/>
  <c r="LM3" i="8"/>
  <c r="LL3" i="8"/>
  <c r="LK3" i="8"/>
  <c r="LI3" i="8"/>
  <c r="LH3" i="8"/>
  <c r="LG3" i="8"/>
  <c r="LF3" i="8"/>
  <c r="LE3" i="8"/>
  <c r="LD3" i="8"/>
  <c r="LC3" i="8"/>
  <c r="LB3" i="8"/>
  <c r="LA3" i="8"/>
  <c r="KZ3" i="8"/>
  <c r="KW3" i="8"/>
  <c r="KV3" i="8"/>
  <c r="KU3" i="8"/>
  <c r="KT3" i="8"/>
  <c r="KS3" i="8"/>
  <c r="KR3" i="8"/>
  <c r="KQ3" i="8"/>
  <c r="KP3" i="8"/>
  <c r="KO3" i="8"/>
  <c r="KN3" i="8"/>
  <c r="KM3" i="8"/>
  <c r="KL3" i="8"/>
  <c r="KK3" i="8"/>
  <c r="KJ3" i="8"/>
  <c r="KI3" i="8"/>
  <c r="KH3" i="8"/>
  <c r="KG3" i="8"/>
  <c r="KF3" i="8"/>
  <c r="KE3" i="8"/>
  <c r="KD3" i="8"/>
  <c r="KC3" i="8"/>
  <c r="KB3" i="8"/>
  <c r="KA3" i="8"/>
  <c r="JZ3" i="8"/>
  <c r="JY3" i="8"/>
  <c r="JX3" i="8"/>
  <c r="JW3" i="8"/>
  <c r="JV3" i="8"/>
  <c r="JU3" i="8"/>
  <c r="JT3" i="8"/>
  <c r="JS3" i="8"/>
  <c r="JR3" i="8"/>
  <c r="JQ3" i="8"/>
  <c r="JP3" i="8"/>
  <c r="JO3" i="8"/>
  <c r="JN3" i="8"/>
  <c r="JM3" i="8"/>
  <c r="JL3" i="8"/>
  <c r="JK3" i="8"/>
  <c r="JJ3" i="8"/>
  <c r="JI3" i="8"/>
  <c r="JH3" i="8"/>
  <c r="JG3" i="8"/>
  <c r="JF3" i="8"/>
  <c r="JE3" i="8"/>
  <c r="JD3" i="8"/>
  <c r="JC3" i="8"/>
  <c r="JB3" i="8"/>
  <c r="JA3" i="8"/>
  <c r="IZ3" i="8"/>
  <c r="IY3" i="8"/>
  <c r="IX3" i="8"/>
  <c r="IW3" i="8"/>
  <c r="IV3" i="8"/>
  <c r="IU3" i="8"/>
  <c r="IT3" i="8"/>
  <c r="IS3" i="8"/>
  <c r="IR3" i="8"/>
  <c r="IQ3" i="8"/>
  <c r="IP3" i="8"/>
  <c r="IO3" i="8"/>
  <c r="IN3" i="8"/>
  <c r="IM3" i="8"/>
  <c r="IL3" i="8"/>
  <c r="IK3" i="8"/>
  <c r="IJ3" i="8"/>
  <c r="II3" i="8"/>
  <c r="IH3" i="8"/>
  <c r="IG3" i="8"/>
  <c r="IF3" i="8"/>
  <c r="IE3" i="8"/>
  <c r="ID3" i="8"/>
  <c r="IC3" i="8"/>
  <c r="IB3" i="8"/>
  <c r="IA3" i="8"/>
  <c r="HZ3" i="8"/>
  <c r="HY3" i="8"/>
  <c r="HX3" i="8"/>
  <c r="HW3" i="8"/>
  <c r="HV3" i="8"/>
  <c r="HU3" i="8"/>
  <c r="HT3" i="8"/>
  <c r="HS3" i="8"/>
  <c r="HR3" i="8"/>
  <c r="HQ3" i="8"/>
  <c r="HP3" i="8"/>
  <c r="HO3" i="8"/>
  <c r="HN3" i="8"/>
  <c r="HM3" i="8"/>
  <c r="HL3" i="8"/>
  <c r="HK3" i="8"/>
  <c r="HJ3" i="8"/>
  <c r="HI3" i="8"/>
  <c r="HH3" i="8"/>
  <c r="HG3" i="8"/>
  <c r="HF3" i="8"/>
  <c r="HE3" i="8"/>
  <c r="HD3" i="8"/>
  <c r="HC3" i="8"/>
  <c r="HB3" i="8"/>
  <c r="HA3" i="8"/>
  <c r="GZ3" i="8"/>
  <c r="GY3" i="8"/>
  <c r="GX3" i="8"/>
  <c r="GW3" i="8"/>
  <c r="GV3" i="8"/>
  <c r="GU3" i="8"/>
  <c r="GT3" i="8"/>
  <c r="GS3" i="8"/>
  <c r="GR3" i="8"/>
  <c r="GQ3" i="8"/>
  <c r="GP3" i="8"/>
  <c r="GO3" i="8"/>
  <c r="GN3" i="8"/>
  <c r="GM3" i="8"/>
  <c r="GL3" i="8"/>
  <c r="GK3" i="8"/>
  <c r="GJ3" i="8"/>
  <c r="GI3" i="8"/>
  <c r="GH3" i="8"/>
  <c r="GG3" i="8"/>
  <c r="GF3" i="8"/>
  <c r="GE3" i="8"/>
  <c r="GD3" i="8"/>
  <c r="GC3" i="8"/>
  <c r="GB3" i="8"/>
  <c r="GA3" i="8"/>
  <c r="FZ3" i="8"/>
  <c r="FY3" i="8"/>
  <c r="FX3" i="8"/>
  <c r="FW3" i="8"/>
  <c r="FV3" i="8"/>
  <c r="FU3" i="8"/>
  <c r="FT3" i="8"/>
  <c r="FS3" i="8"/>
  <c r="FR3" i="8"/>
  <c r="FQ3" i="8"/>
  <c r="FP3" i="8"/>
  <c r="FO3" i="8"/>
  <c r="FN3" i="8"/>
  <c r="FM3" i="8"/>
  <c r="FL3" i="8"/>
  <c r="FK3" i="8"/>
  <c r="FJ3" i="8"/>
  <c r="FI3" i="8"/>
  <c r="FH3" i="8"/>
  <c r="FG3" i="8"/>
  <c r="FF3" i="8"/>
  <c r="FE3" i="8"/>
  <c r="FD3" i="8"/>
  <c r="FC3" i="8"/>
  <c r="FB3" i="8"/>
  <c r="FA3" i="8"/>
  <c r="EZ3" i="8"/>
  <c r="EY3" i="8"/>
  <c r="EX3" i="8"/>
  <c r="EW3" i="8"/>
  <c r="EV3" i="8"/>
  <c r="EU3" i="8"/>
  <c r="ET3" i="8"/>
  <c r="ES3" i="8"/>
  <c r="ER3" i="8"/>
  <c r="EQ3" i="8"/>
  <c r="EP3" i="8"/>
  <c r="EO3" i="8"/>
  <c r="EN3" i="8"/>
  <c r="EM3" i="8"/>
  <c r="EL3" i="8"/>
  <c r="EK3" i="8"/>
  <c r="EJ3" i="8"/>
  <c r="EI3" i="8"/>
  <c r="EH3" i="8"/>
  <c r="EG3" i="8"/>
  <c r="EF3" i="8"/>
  <c r="EE3" i="8"/>
  <c r="ED3" i="8"/>
  <c r="EC3" i="8"/>
  <c r="EB3" i="8"/>
  <c r="EA3" i="8"/>
  <c r="DZ3" i="8"/>
  <c r="DY3" i="8"/>
  <c r="DX3" i="8"/>
  <c r="DW3" i="8"/>
  <c r="DV3" i="8"/>
  <c r="DU3" i="8"/>
  <c r="DT3" i="8"/>
  <c r="DS3" i="8"/>
  <c r="DR3" i="8"/>
  <c r="DQ3" i="8"/>
  <c r="DP3" i="8"/>
  <c r="DO3" i="8"/>
  <c r="DN3" i="8"/>
  <c r="DM3" i="8"/>
  <c r="DL3" i="8"/>
  <c r="DK3" i="8"/>
  <c r="DJ3" i="8"/>
  <c r="DI3" i="8"/>
  <c r="DH3" i="8"/>
  <c r="DG3" i="8"/>
  <c r="DF3" i="8"/>
  <c r="DE3" i="8"/>
  <c r="DD3" i="8"/>
  <c r="DC3" i="8"/>
  <c r="DB3" i="8"/>
  <c r="DA3" i="8"/>
  <c r="CY3" i="8"/>
  <c r="CW3" i="8"/>
  <c r="CV3" i="8"/>
  <c r="CU3" i="8"/>
  <c r="CS3" i="8"/>
  <c r="CR3" i="8"/>
  <c r="CQ3" i="8"/>
  <c r="CO3" i="8"/>
  <c r="CN3" i="8"/>
  <c r="CM3" i="8"/>
  <c r="CK3" i="8"/>
  <c r="CJ3" i="8"/>
  <c r="CI3" i="8"/>
  <c r="CH3" i="8"/>
  <c r="CG3" i="8"/>
  <c r="CF3" i="8"/>
  <c r="CE3" i="8"/>
  <c r="CD3" i="8"/>
  <c r="CC3" i="8"/>
  <c r="CB3" i="8"/>
  <c r="CA3" i="8"/>
  <c r="BZ3" i="8"/>
  <c r="BY3" i="8"/>
  <c r="BX3" i="8"/>
  <c r="BW3" i="8"/>
  <c r="BV3" i="8"/>
  <c r="BU3" i="8"/>
  <c r="BT3" i="8"/>
  <c r="BS3" i="8"/>
  <c r="BR3" i="8"/>
  <c r="BQ3" i="8"/>
  <c r="BP3" i="8"/>
  <c r="BO3" i="8"/>
  <c r="BN3" i="8"/>
  <c r="BM3" i="8"/>
  <c r="BL3" i="8"/>
  <c r="BI3" i="8"/>
  <c r="BH3" i="8"/>
  <c r="BE3" i="8"/>
  <c r="BD3" i="8"/>
  <c r="BA3" i="8"/>
  <c r="AZ3" i="8"/>
  <c r="AY3" i="8"/>
  <c r="AX3" i="8"/>
  <c r="AW3" i="8"/>
  <c r="AV3" i="8"/>
  <c r="AU3" i="8"/>
  <c r="AT3" i="8"/>
  <c r="AS3" i="8"/>
  <c r="AR3" i="8"/>
  <c r="AQ3" i="8"/>
  <c r="AP3" i="8"/>
  <c r="AO3" i="8"/>
  <c r="AN3" i="8"/>
  <c r="AK3" i="8"/>
  <c r="AJ3" i="8"/>
  <c r="AI3" i="8"/>
  <c r="AH3" i="8"/>
  <c r="AG3" i="8"/>
  <c r="AF3" i="8"/>
  <c r="AE3" i="8"/>
  <c r="AD3" i="8"/>
  <c r="AC3" i="8"/>
  <c r="AB3" i="8"/>
  <c r="AA3" i="8"/>
  <c r="Z3" i="8"/>
  <c r="Y3" i="8"/>
  <c r="X3" i="8"/>
  <c r="W3" i="8"/>
  <c r="V3" i="8"/>
  <c r="U3" i="8"/>
  <c r="T3" i="8"/>
  <c r="S3" i="8"/>
  <c r="R3" i="8"/>
  <c r="Q3" i="8"/>
  <c r="P3" i="8"/>
  <c r="O3" i="8"/>
  <c r="N3" i="8"/>
  <c r="M3" i="8"/>
  <c r="L3" i="8"/>
  <c r="K3" i="8"/>
  <c r="J3" i="8"/>
  <c r="I3" i="8"/>
  <c r="H3" i="8"/>
  <c r="G3" i="8"/>
  <c r="F3" i="8"/>
  <c r="E3" i="8"/>
  <c r="AD2" i="8"/>
  <c r="AB2" i="8"/>
  <c r="Z2" i="8"/>
  <c r="X2" i="8"/>
  <c r="V2" i="8"/>
  <c r="R2" i="8"/>
  <c r="Q2" i="8"/>
  <c r="P2" i="8"/>
  <c r="O2" i="8"/>
  <c r="N2" i="8"/>
  <c r="M2" i="8"/>
  <c r="L2" i="8"/>
  <c r="K2" i="8"/>
  <c r="J2" i="8"/>
  <c r="I2" i="8"/>
  <c r="H2" i="8"/>
  <c r="G2" i="8"/>
  <c r="F2" i="8"/>
  <c r="E2" i="8"/>
  <c r="M171" i="7"/>
  <c r="L171" i="7"/>
  <c r="M168" i="7"/>
  <c r="M159" i="7"/>
  <c r="KY3" i="7" s="1"/>
  <c r="L159" i="7"/>
  <c r="KX3" i="7" s="1"/>
  <c r="M112" i="7"/>
  <c r="L112" i="7"/>
  <c r="K39" i="7"/>
  <c r="CM3" i="7" s="1"/>
  <c r="J39" i="7"/>
  <c r="CL3" i="7" s="1"/>
  <c r="I39" i="7"/>
  <c r="BY3" i="7" s="1"/>
  <c r="H39" i="7"/>
  <c r="M38" i="7"/>
  <c r="DA3" i="7" s="1"/>
  <c r="L38" i="7"/>
  <c r="CX3" i="7" s="1"/>
  <c r="M37" i="7"/>
  <c r="L37" i="7"/>
  <c r="M36" i="7"/>
  <c r="L36" i="7"/>
  <c r="CT3" i="7" s="1"/>
  <c r="M35" i="7"/>
  <c r="CS3" i="7" s="1"/>
  <c r="L35" i="7"/>
  <c r="M34" i="7"/>
  <c r="CQ3" i="7" s="1"/>
  <c r="L34" i="7"/>
  <c r="CP3" i="7" s="1"/>
  <c r="M33" i="7"/>
  <c r="L33" i="7"/>
  <c r="K29" i="7"/>
  <c r="BC3" i="7" s="1"/>
  <c r="J29" i="7"/>
  <c r="BB3" i="7" s="1"/>
  <c r="I29" i="7"/>
  <c r="AU3" i="7" s="1"/>
  <c r="H29" i="7"/>
  <c r="G29" i="7"/>
  <c r="M29" i="7" s="1"/>
  <c r="BK3" i="7" s="1"/>
  <c r="F29" i="7"/>
  <c r="L29" i="7" s="1"/>
  <c r="BJ3" i="7" s="1"/>
  <c r="M28" i="7"/>
  <c r="L28" i="7"/>
  <c r="M27" i="7"/>
  <c r="BG3" i="7" s="1"/>
  <c r="L27" i="7"/>
  <c r="BF3" i="7" s="1"/>
  <c r="M26" i="7"/>
  <c r="BE3" i="7" s="1"/>
  <c r="L26" i="7"/>
  <c r="BD3" i="7" s="1"/>
  <c r="QQ3" i="7"/>
  <c r="QP3" i="7"/>
  <c r="QO3" i="7"/>
  <c r="QN3" i="7"/>
  <c r="QM3" i="7"/>
  <c r="QL3" i="7"/>
  <c r="QK3" i="7"/>
  <c r="QJ3" i="7"/>
  <c r="QI3" i="7"/>
  <c r="QH3" i="7"/>
  <c r="QG3" i="7"/>
  <c r="QF3" i="7"/>
  <c r="QE3" i="7"/>
  <c r="QD3" i="7"/>
  <c r="QC3" i="7"/>
  <c r="QB3" i="7"/>
  <c r="QA3" i="7"/>
  <c r="PZ3" i="7"/>
  <c r="PY3" i="7"/>
  <c r="PX3" i="7"/>
  <c r="PW3" i="7"/>
  <c r="PV3" i="7"/>
  <c r="PU3" i="7"/>
  <c r="PT3" i="7"/>
  <c r="PS3" i="7"/>
  <c r="PR3" i="7"/>
  <c r="PQ3" i="7"/>
  <c r="PP3" i="7"/>
  <c r="PO3" i="7"/>
  <c r="PN3" i="7"/>
  <c r="PM3" i="7"/>
  <c r="PL3" i="7"/>
  <c r="PK3" i="7"/>
  <c r="PJ3" i="7"/>
  <c r="PI3" i="7"/>
  <c r="PH3" i="7"/>
  <c r="PG3" i="7"/>
  <c r="PF3" i="7"/>
  <c r="PD3" i="7"/>
  <c r="PC3" i="7"/>
  <c r="PB3" i="7"/>
  <c r="PA3" i="7"/>
  <c r="OZ3" i="7"/>
  <c r="OY3" i="7"/>
  <c r="OX3" i="7"/>
  <c r="OW3" i="7"/>
  <c r="OV3" i="7"/>
  <c r="OU3" i="7"/>
  <c r="OT3" i="7"/>
  <c r="OS3" i="7"/>
  <c r="OR3" i="7"/>
  <c r="OQ3" i="7"/>
  <c r="OP3" i="7"/>
  <c r="OO3" i="7"/>
  <c r="ON3" i="7"/>
  <c r="OM3" i="7"/>
  <c r="OL3" i="7"/>
  <c r="OK3" i="7"/>
  <c r="OJ3" i="7"/>
  <c r="OI3" i="7"/>
  <c r="OH3" i="7"/>
  <c r="OG3" i="7"/>
  <c r="OF3" i="7"/>
  <c r="OE3" i="7"/>
  <c r="OD3" i="7"/>
  <c r="OC3" i="7"/>
  <c r="OB3" i="7"/>
  <c r="OA3" i="7"/>
  <c r="NZ3" i="7"/>
  <c r="NY3" i="7"/>
  <c r="NX3" i="7"/>
  <c r="NW3" i="7"/>
  <c r="NV3" i="7"/>
  <c r="NU3" i="7"/>
  <c r="NT3" i="7"/>
  <c r="NS3" i="7"/>
  <c r="NR3" i="7"/>
  <c r="NQ3" i="7"/>
  <c r="NP3" i="7"/>
  <c r="NO3" i="7"/>
  <c r="NN3" i="7"/>
  <c r="NM3" i="7"/>
  <c r="NL3" i="7"/>
  <c r="NK3" i="7"/>
  <c r="NJ3" i="7"/>
  <c r="NI3" i="7"/>
  <c r="NH3" i="7"/>
  <c r="NG3" i="7"/>
  <c r="NF3" i="7"/>
  <c r="NE3" i="7"/>
  <c r="ND3" i="7"/>
  <c r="NC3" i="7"/>
  <c r="NB3" i="7"/>
  <c r="NA3" i="7"/>
  <c r="MZ3" i="7"/>
  <c r="MY3" i="7"/>
  <c r="MX3" i="7"/>
  <c r="MW3" i="7"/>
  <c r="MV3" i="7"/>
  <c r="MU3" i="7"/>
  <c r="MT3" i="7"/>
  <c r="MS3" i="7"/>
  <c r="MR3" i="7"/>
  <c r="MQ3" i="7"/>
  <c r="MP3" i="7"/>
  <c r="MO3" i="7"/>
  <c r="MN3" i="7"/>
  <c r="MM3" i="7"/>
  <c r="ML3" i="7"/>
  <c r="MK3" i="7"/>
  <c r="MJ3" i="7"/>
  <c r="MI3" i="7"/>
  <c r="MH3" i="7"/>
  <c r="MG3" i="7"/>
  <c r="MF3" i="7"/>
  <c r="ME3" i="7"/>
  <c r="MD3" i="7"/>
  <c r="MC3" i="7"/>
  <c r="MB3" i="7"/>
  <c r="MA3" i="7"/>
  <c r="LZ3" i="7"/>
  <c r="LY3" i="7"/>
  <c r="LX3" i="7"/>
  <c r="LW3" i="7"/>
  <c r="LV3" i="7"/>
  <c r="LU3" i="7"/>
  <c r="LT3" i="7"/>
  <c r="LS3" i="7"/>
  <c r="LR3" i="7"/>
  <c r="LQ3" i="7"/>
  <c r="LP3" i="7"/>
  <c r="LO3" i="7"/>
  <c r="LN3" i="7"/>
  <c r="LM3" i="7"/>
  <c r="LL3" i="7"/>
  <c r="LK3" i="7"/>
  <c r="LI3" i="7"/>
  <c r="LH3" i="7"/>
  <c r="LG3" i="7"/>
  <c r="LF3" i="7"/>
  <c r="LE3" i="7"/>
  <c r="LD3" i="7"/>
  <c r="LC3" i="7"/>
  <c r="LB3" i="7"/>
  <c r="LA3" i="7"/>
  <c r="KZ3" i="7"/>
  <c r="KW3" i="7"/>
  <c r="KV3" i="7"/>
  <c r="KU3" i="7"/>
  <c r="KT3" i="7"/>
  <c r="KS3" i="7"/>
  <c r="KR3" i="7"/>
  <c r="KQ3" i="7"/>
  <c r="KP3" i="7"/>
  <c r="KO3" i="7"/>
  <c r="KN3" i="7"/>
  <c r="KM3" i="7"/>
  <c r="KL3" i="7"/>
  <c r="KK3" i="7"/>
  <c r="KJ3" i="7"/>
  <c r="KI3" i="7"/>
  <c r="KH3" i="7"/>
  <c r="KG3" i="7"/>
  <c r="KF3" i="7"/>
  <c r="KE3" i="7"/>
  <c r="KD3" i="7"/>
  <c r="KC3" i="7"/>
  <c r="KB3" i="7"/>
  <c r="KA3" i="7"/>
  <c r="JZ3" i="7"/>
  <c r="JY3" i="7"/>
  <c r="JX3" i="7"/>
  <c r="JW3" i="7"/>
  <c r="JV3" i="7"/>
  <c r="JU3" i="7"/>
  <c r="JT3" i="7"/>
  <c r="JS3" i="7"/>
  <c r="JR3" i="7"/>
  <c r="JQ3" i="7"/>
  <c r="JP3" i="7"/>
  <c r="JO3" i="7"/>
  <c r="JN3" i="7"/>
  <c r="JM3" i="7"/>
  <c r="JL3" i="7"/>
  <c r="JK3" i="7"/>
  <c r="JJ3" i="7"/>
  <c r="JI3" i="7"/>
  <c r="JH3" i="7"/>
  <c r="JG3" i="7"/>
  <c r="JF3" i="7"/>
  <c r="JE3" i="7"/>
  <c r="JD3" i="7"/>
  <c r="JC3" i="7"/>
  <c r="JB3" i="7"/>
  <c r="JA3" i="7"/>
  <c r="IZ3" i="7"/>
  <c r="IY3" i="7"/>
  <c r="IX3" i="7"/>
  <c r="IW3" i="7"/>
  <c r="IV3" i="7"/>
  <c r="IU3" i="7"/>
  <c r="IT3" i="7"/>
  <c r="IS3" i="7"/>
  <c r="IR3" i="7"/>
  <c r="IQ3" i="7"/>
  <c r="IP3" i="7"/>
  <c r="IO3" i="7"/>
  <c r="IN3" i="7"/>
  <c r="IM3" i="7"/>
  <c r="IL3" i="7"/>
  <c r="IK3" i="7"/>
  <c r="IJ3" i="7"/>
  <c r="II3" i="7"/>
  <c r="IH3" i="7"/>
  <c r="IG3" i="7"/>
  <c r="IF3" i="7"/>
  <c r="IE3" i="7"/>
  <c r="ID3" i="7"/>
  <c r="IC3" i="7"/>
  <c r="IB3" i="7"/>
  <c r="IA3" i="7"/>
  <c r="HZ3" i="7"/>
  <c r="HY3" i="7"/>
  <c r="HX3" i="7"/>
  <c r="HW3" i="7"/>
  <c r="HV3" i="7"/>
  <c r="HU3" i="7"/>
  <c r="HT3" i="7"/>
  <c r="HS3" i="7"/>
  <c r="HR3" i="7"/>
  <c r="HQ3" i="7"/>
  <c r="HP3" i="7"/>
  <c r="HO3" i="7"/>
  <c r="HN3" i="7"/>
  <c r="HM3" i="7"/>
  <c r="HL3" i="7"/>
  <c r="HK3" i="7"/>
  <c r="HJ3" i="7"/>
  <c r="HI3" i="7"/>
  <c r="HH3" i="7"/>
  <c r="HG3" i="7"/>
  <c r="HF3" i="7"/>
  <c r="HE3" i="7"/>
  <c r="HD3" i="7"/>
  <c r="HC3" i="7"/>
  <c r="HB3" i="7"/>
  <c r="HA3" i="7"/>
  <c r="GZ3" i="7"/>
  <c r="GY3" i="7"/>
  <c r="GX3" i="7"/>
  <c r="GW3" i="7"/>
  <c r="GV3" i="7"/>
  <c r="GU3" i="7"/>
  <c r="GT3" i="7"/>
  <c r="GS3" i="7"/>
  <c r="GR3" i="7"/>
  <c r="GQ3" i="7"/>
  <c r="GP3" i="7"/>
  <c r="GO3" i="7"/>
  <c r="GN3" i="7"/>
  <c r="GM3" i="7"/>
  <c r="GL3" i="7"/>
  <c r="GK3" i="7"/>
  <c r="GJ3" i="7"/>
  <c r="GI3" i="7"/>
  <c r="GH3" i="7"/>
  <c r="GG3" i="7"/>
  <c r="GF3" i="7"/>
  <c r="GE3" i="7"/>
  <c r="GD3" i="7"/>
  <c r="GC3" i="7"/>
  <c r="GB3" i="7"/>
  <c r="GA3" i="7"/>
  <c r="FZ3" i="7"/>
  <c r="FY3" i="7"/>
  <c r="FX3" i="7"/>
  <c r="FW3" i="7"/>
  <c r="FV3" i="7"/>
  <c r="FU3" i="7"/>
  <c r="FT3" i="7"/>
  <c r="FS3" i="7"/>
  <c r="FR3" i="7"/>
  <c r="FQ3" i="7"/>
  <c r="FP3" i="7"/>
  <c r="FO3" i="7"/>
  <c r="FN3" i="7"/>
  <c r="FM3" i="7"/>
  <c r="FL3" i="7"/>
  <c r="FK3" i="7"/>
  <c r="FJ3" i="7"/>
  <c r="FI3" i="7"/>
  <c r="FH3" i="7"/>
  <c r="FG3" i="7"/>
  <c r="FF3" i="7"/>
  <c r="FE3" i="7"/>
  <c r="FD3" i="7"/>
  <c r="FC3" i="7"/>
  <c r="FB3" i="7"/>
  <c r="FA3" i="7"/>
  <c r="EZ3" i="7"/>
  <c r="EY3" i="7"/>
  <c r="EX3" i="7"/>
  <c r="EW3" i="7"/>
  <c r="EV3" i="7"/>
  <c r="EU3" i="7"/>
  <c r="ET3" i="7"/>
  <c r="ES3" i="7"/>
  <c r="ER3" i="7"/>
  <c r="EQ3" i="7"/>
  <c r="EP3" i="7"/>
  <c r="EO3" i="7"/>
  <c r="EN3" i="7"/>
  <c r="EM3" i="7"/>
  <c r="EL3" i="7"/>
  <c r="EK3" i="7"/>
  <c r="EJ3" i="7"/>
  <c r="EI3" i="7"/>
  <c r="EH3" i="7"/>
  <c r="EG3" i="7"/>
  <c r="EF3" i="7"/>
  <c r="EE3" i="7"/>
  <c r="ED3" i="7"/>
  <c r="EC3" i="7"/>
  <c r="EB3" i="7"/>
  <c r="EA3" i="7"/>
  <c r="DZ3" i="7"/>
  <c r="DY3" i="7"/>
  <c r="DX3" i="7"/>
  <c r="DW3" i="7"/>
  <c r="DV3" i="7"/>
  <c r="DU3" i="7"/>
  <c r="DT3" i="7"/>
  <c r="DS3" i="7"/>
  <c r="DR3" i="7"/>
  <c r="DQ3" i="7"/>
  <c r="DP3" i="7"/>
  <c r="DO3" i="7"/>
  <c r="DN3" i="7"/>
  <c r="DM3" i="7"/>
  <c r="DL3" i="7"/>
  <c r="DK3" i="7"/>
  <c r="DJ3" i="7"/>
  <c r="DI3" i="7"/>
  <c r="DH3" i="7"/>
  <c r="DG3" i="7"/>
  <c r="DF3" i="7"/>
  <c r="DE3" i="7"/>
  <c r="DD3" i="7"/>
  <c r="DC3" i="7"/>
  <c r="DB3" i="7"/>
  <c r="CW3" i="7"/>
  <c r="CV3" i="7"/>
  <c r="CU3" i="7"/>
  <c r="CR3" i="7"/>
  <c r="CO3" i="7"/>
  <c r="CN3" i="7"/>
  <c r="CK3" i="7"/>
  <c r="CJ3" i="7"/>
  <c r="CI3" i="7"/>
  <c r="CH3" i="7"/>
  <c r="CG3" i="7"/>
  <c r="CF3" i="7"/>
  <c r="CE3" i="7"/>
  <c r="CD3" i="7"/>
  <c r="CC3" i="7"/>
  <c r="CB3" i="7"/>
  <c r="CA3" i="7"/>
  <c r="BZ3" i="7"/>
  <c r="BX3" i="7"/>
  <c r="BW3" i="7"/>
  <c r="BV3" i="7"/>
  <c r="BU3" i="7"/>
  <c r="BT3" i="7"/>
  <c r="BS3" i="7"/>
  <c r="BR3" i="7"/>
  <c r="BQ3" i="7"/>
  <c r="BP3" i="7"/>
  <c r="BO3" i="7"/>
  <c r="BN3" i="7"/>
  <c r="BM3" i="7"/>
  <c r="BL3" i="7"/>
  <c r="BI3" i="7"/>
  <c r="BH3" i="7"/>
  <c r="BA3" i="7"/>
  <c r="AZ3" i="7"/>
  <c r="AY3" i="7"/>
  <c r="AX3" i="7"/>
  <c r="AW3" i="7"/>
  <c r="AV3" i="7"/>
  <c r="AT3" i="7"/>
  <c r="AS3" i="7"/>
  <c r="AR3" i="7"/>
  <c r="AQ3" i="7"/>
  <c r="AP3" i="7"/>
  <c r="AO3" i="7"/>
  <c r="AN3" i="7"/>
  <c r="AK3" i="7"/>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F3" i="7"/>
  <c r="E3" i="7"/>
  <c r="AD2" i="7"/>
  <c r="AB2" i="7"/>
  <c r="Z2" i="7"/>
  <c r="X2" i="7"/>
  <c r="V2" i="7"/>
  <c r="R2" i="7"/>
  <c r="Q2" i="7"/>
  <c r="P2" i="7"/>
  <c r="O2" i="7"/>
  <c r="N2" i="7"/>
  <c r="M2" i="7"/>
  <c r="L2" i="7"/>
  <c r="K2" i="7"/>
  <c r="J2" i="7"/>
  <c r="I2" i="7"/>
  <c r="H2" i="7"/>
  <c r="G2" i="7"/>
  <c r="F2" i="7"/>
  <c r="E2" i="7"/>
  <c r="M168" i="5"/>
  <c r="M340" i="5" s="1"/>
  <c r="M341" i="8"/>
  <c r="M338" i="8"/>
  <c r="PE3" i="8" s="1"/>
  <c r="CY3" i="7" l="1"/>
  <c r="AL3" i="9"/>
  <c r="AM3" i="7"/>
  <c r="L39" i="7"/>
  <c r="CZ3" i="7" s="1"/>
  <c r="AM3" i="8"/>
  <c r="L39" i="8"/>
  <c r="CZ3" i="8" s="1"/>
  <c r="L39" i="9"/>
  <c r="CZ3" i="9" s="1"/>
  <c r="AL3" i="7"/>
  <c r="AL3" i="8"/>
  <c r="M39" i="7"/>
  <c r="M39" i="8"/>
  <c r="M39" i="9"/>
  <c r="A222" i="9"/>
  <c r="P232" i="9"/>
  <c r="O232" i="9"/>
  <c r="N232" i="9"/>
  <c r="M232" i="9"/>
  <c r="L232" i="9"/>
  <c r="K232" i="9"/>
  <c r="J232" i="9"/>
  <c r="I232" i="9"/>
  <c r="H232" i="9"/>
  <c r="G232" i="9"/>
  <c r="P292" i="9"/>
  <c r="P280" i="9"/>
  <c r="P268" i="9"/>
  <c r="P256" i="9"/>
  <c r="P244" i="9"/>
  <c r="O292" i="9"/>
  <c r="O293" i="9" s="1"/>
  <c r="O280" i="9"/>
  <c r="O268" i="9"/>
  <c r="O256" i="9"/>
  <c r="O244" i="9"/>
  <c r="P281" i="8"/>
  <c r="P269" i="8"/>
  <c r="P257" i="8"/>
  <c r="P245" i="8"/>
  <c r="P233" i="8"/>
  <c r="O281" i="8"/>
  <c r="O269" i="8"/>
  <c r="O257" i="8"/>
  <c r="O245" i="8"/>
  <c r="O233" i="8"/>
  <c r="P260" i="7"/>
  <c r="O260" i="7"/>
  <c r="N260" i="7"/>
  <c r="M260" i="7"/>
  <c r="N241" i="7"/>
  <c r="N261" i="7" s="1"/>
  <c r="M241" i="7"/>
  <c r="M326" i="5"/>
  <c r="N326" i="5"/>
  <c r="O326" i="5"/>
  <c r="P326" i="5"/>
  <c r="P309" i="5"/>
  <c r="P300" i="5"/>
  <c r="P294" i="5"/>
  <c r="P287" i="5"/>
  <c r="P280" i="5"/>
  <c r="P273" i="5"/>
  <c r="M309" i="5"/>
  <c r="M300" i="5"/>
  <c r="M294" i="5"/>
  <c r="M287" i="5"/>
  <c r="M280" i="5"/>
  <c r="M273" i="5"/>
  <c r="M316" i="5" s="1"/>
  <c r="P264" i="5"/>
  <c r="O264" i="5"/>
  <c r="N264" i="5"/>
  <c r="M264" i="5"/>
  <c r="P257" i="5"/>
  <c r="O257" i="5"/>
  <c r="N257" i="5"/>
  <c r="M257" i="5"/>
  <c r="P250" i="5"/>
  <c r="O250" i="5"/>
  <c r="N250" i="5"/>
  <c r="M250" i="5"/>
  <c r="P239" i="5"/>
  <c r="O239" i="5"/>
  <c r="N239" i="5"/>
  <c r="M239" i="5"/>
  <c r="P232" i="5"/>
  <c r="O232" i="5"/>
  <c r="N232" i="5"/>
  <c r="M232" i="5"/>
  <c r="P225" i="5"/>
  <c r="P271" i="5" s="1"/>
  <c r="O225" i="5"/>
  <c r="O271" i="5" s="1"/>
  <c r="N225" i="5"/>
  <c r="N271" i="5" s="1"/>
  <c r="M225" i="5"/>
  <c r="M271" i="5" s="1"/>
  <c r="LL3" i="5"/>
  <c r="LM3" i="5"/>
  <c r="LK3" i="5"/>
  <c r="LI3" i="5"/>
  <c r="LH3" i="5"/>
  <c r="LA3" i="5"/>
  <c r="KZ3" i="5"/>
  <c r="M112" i="5"/>
  <c r="L112" i="5"/>
  <c r="M159" i="5"/>
  <c r="KY3" i="5" s="1"/>
  <c r="L159" i="5"/>
  <c r="KX3" i="5" s="1"/>
  <c r="M171" i="5"/>
  <c r="LQ3" i="5" s="1"/>
  <c r="L171" i="5"/>
  <c r="LP3" i="5" s="1"/>
  <c r="M261" i="7" l="1"/>
  <c r="M349" i="9"/>
  <c r="PQ3" i="9" s="1"/>
  <c r="M352" i="9"/>
  <c r="PT3" i="9" s="1"/>
  <c r="P293" i="9"/>
  <c r="P316" i="5"/>
  <c r="P327" i="5" s="1"/>
  <c r="M327" i="5"/>
  <c r="O282" i="8"/>
  <c r="P282" i="8"/>
  <c r="QQ3" i="5" l="1"/>
  <c r="QP3" i="5"/>
  <c r="QO3" i="5"/>
  <c r="QN3" i="5"/>
  <c r="QM3" i="5"/>
  <c r="QL3" i="5"/>
  <c r="QK3" i="5"/>
  <c r="QJ3" i="5"/>
  <c r="QI3" i="5"/>
  <c r="QH3" i="5"/>
  <c r="QG3" i="5"/>
  <c r="QF3" i="5"/>
  <c r="QE3" i="5"/>
  <c r="QD3" i="5"/>
  <c r="QC3" i="5"/>
  <c r="QB3" i="5"/>
  <c r="QA3" i="5"/>
  <c r="PZ3" i="5"/>
  <c r="PY3" i="5"/>
  <c r="PX3" i="5"/>
  <c r="PW3" i="5"/>
  <c r="PV3" i="5"/>
  <c r="PU3" i="5"/>
  <c r="PT3" i="5"/>
  <c r="PS3" i="5"/>
  <c r="PR3" i="5"/>
  <c r="PQ3" i="5"/>
  <c r="PP3" i="5"/>
  <c r="PO3" i="5"/>
  <c r="PM3" i="5"/>
  <c r="PL3" i="5"/>
  <c r="PJ3" i="5"/>
  <c r="PI3" i="5"/>
  <c r="PG3" i="5"/>
  <c r="PF3" i="5"/>
  <c r="PC3" i="5"/>
  <c r="PB3" i="5"/>
  <c r="OZ3" i="5"/>
  <c r="OY3" i="5"/>
  <c r="OW3" i="5"/>
  <c r="OV3" i="5"/>
  <c r="OU3" i="5"/>
  <c r="OT3" i="5"/>
  <c r="OS3" i="5"/>
  <c r="OR3" i="5"/>
  <c r="OQ3" i="5"/>
  <c r="OP3" i="5"/>
  <c r="OO3" i="5"/>
  <c r="ON3" i="5"/>
  <c r="OM3" i="5"/>
  <c r="OL3" i="5"/>
  <c r="OK3" i="5"/>
  <c r="OJ3" i="5"/>
  <c r="OI3" i="5"/>
  <c r="OH3" i="5"/>
  <c r="OG3" i="5"/>
  <c r="OF3" i="5"/>
  <c r="OE3" i="5"/>
  <c r="OD3" i="5"/>
  <c r="OC3" i="5"/>
  <c r="OB3" i="5"/>
  <c r="OA3" i="5"/>
  <c r="NZ3" i="5"/>
  <c r="NY3" i="5"/>
  <c r="NX3" i="5"/>
  <c r="NW3" i="5"/>
  <c r="NV3" i="5"/>
  <c r="NU3" i="5"/>
  <c r="NT3" i="5"/>
  <c r="NS3" i="5"/>
  <c r="NR3" i="5"/>
  <c r="NQ3" i="5"/>
  <c r="NP3" i="5"/>
  <c r="NO3" i="5"/>
  <c r="NN3" i="5"/>
  <c r="NM3" i="5"/>
  <c r="NL3" i="5"/>
  <c r="NK3" i="5"/>
  <c r="NJ3" i="5"/>
  <c r="NI3" i="5"/>
  <c r="NH3" i="5"/>
  <c r="NG3" i="5"/>
  <c r="NF3" i="5"/>
  <c r="NE3" i="5"/>
  <c r="ND3" i="5"/>
  <c r="NC3" i="5"/>
  <c r="NB3" i="5"/>
  <c r="NA3" i="5"/>
  <c r="MZ3" i="5"/>
  <c r="MY3" i="5"/>
  <c r="MX3" i="5"/>
  <c r="MW3" i="5"/>
  <c r="MV3" i="5"/>
  <c r="MU3" i="5"/>
  <c r="MT3" i="5"/>
  <c r="MS3" i="5"/>
  <c r="MR3" i="5"/>
  <c r="MQ3" i="5"/>
  <c r="MP3" i="5"/>
  <c r="MO3" i="5"/>
  <c r="MN3" i="5"/>
  <c r="MM3" i="5"/>
  <c r="ML3" i="5"/>
  <c r="MK3" i="5"/>
  <c r="MJ3" i="5"/>
  <c r="MI3" i="5"/>
  <c r="MH3" i="5"/>
  <c r="MG3" i="5"/>
  <c r="MF3" i="5"/>
  <c r="ME3" i="5"/>
  <c r="MD3" i="5"/>
  <c r="MC3" i="5"/>
  <c r="MB3" i="5"/>
  <c r="MA3" i="5"/>
  <c r="LZ3" i="5"/>
  <c r="LY3" i="5"/>
  <c r="LX3" i="5"/>
  <c r="LW3" i="5"/>
  <c r="LV3" i="5"/>
  <c r="LU3" i="5"/>
  <c r="LT3" i="5"/>
  <c r="LS3" i="5"/>
  <c r="LR3" i="5"/>
  <c r="LO3" i="5"/>
  <c r="LN3" i="5"/>
  <c r="LG3" i="5"/>
  <c r="LF3" i="5"/>
  <c r="LE3" i="5"/>
  <c r="LD3" i="5"/>
  <c r="LC3" i="5"/>
  <c r="LB3" i="5"/>
  <c r="KW3" i="5"/>
  <c r="KV3" i="5"/>
  <c r="KU3" i="5"/>
  <c r="KT3" i="5"/>
  <c r="KS3" i="5"/>
  <c r="KR3" i="5"/>
  <c r="KQ3" i="5"/>
  <c r="KP3" i="5"/>
  <c r="KO3" i="5"/>
  <c r="KN3" i="5"/>
  <c r="KM3" i="5"/>
  <c r="KL3" i="5"/>
  <c r="KK3" i="5"/>
  <c r="KJ3" i="5"/>
  <c r="KI3" i="5"/>
  <c r="KH3" i="5"/>
  <c r="KG3" i="5"/>
  <c r="KF3" i="5"/>
  <c r="KE3" i="5"/>
  <c r="KD3" i="5"/>
  <c r="KC3" i="5"/>
  <c r="KB3" i="5"/>
  <c r="KA3" i="5"/>
  <c r="JZ3" i="5"/>
  <c r="JY3" i="5"/>
  <c r="JX3" i="5"/>
  <c r="JW3" i="5"/>
  <c r="JV3" i="5"/>
  <c r="JU3" i="5"/>
  <c r="JT3" i="5"/>
  <c r="JS3" i="5"/>
  <c r="JR3" i="5"/>
  <c r="JQ3" i="5"/>
  <c r="JP3" i="5"/>
  <c r="JO3" i="5"/>
  <c r="JN3" i="5"/>
  <c r="JM3" i="5"/>
  <c r="JL3" i="5"/>
  <c r="JK3" i="5"/>
  <c r="JJ3" i="5"/>
  <c r="JI3" i="5"/>
  <c r="JH3" i="5"/>
  <c r="JG3" i="5"/>
  <c r="JF3" i="5"/>
  <c r="JE3" i="5"/>
  <c r="JD3" i="5"/>
  <c r="JC3" i="5"/>
  <c r="JB3" i="5"/>
  <c r="JA3" i="5"/>
  <c r="IZ3" i="5"/>
  <c r="IY3" i="5"/>
  <c r="IX3" i="5"/>
  <c r="IW3" i="5"/>
  <c r="IV3" i="5"/>
  <c r="IU3" i="5"/>
  <c r="IT3" i="5"/>
  <c r="IS3" i="5"/>
  <c r="IR3" i="5"/>
  <c r="IQ3" i="5"/>
  <c r="IP3" i="5"/>
  <c r="IO3" i="5"/>
  <c r="IN3" i="5"/>
  <c r="IM3" i="5"/>
  <c r="IL3" i="5"/>
  <c r="IK3" i="5"/>
  <c r="IJ3" i="5"/>
  <c r="II3" i="5"/>
  <c r="IH3" i="5"/>
  <c r="IG3" i="5"/>
  <c r="IF3" i="5"/>
  <c r="IE3" i="5"/>
  <c r="ID3" i="5"/>
  <c r="IC3" i="5"/>
  <c r="IB3" i="5"/>
  <c r="IA3" i="5"/>
  <c r="HZ3" i="5"/>
  <c r="HY3" i="5"/>
  <c r="HX3" i="5"/>
  <c r="HW3" i="5"/>
  <c r="HV3" i="5"/>
  <c r="HU3" i="5"/>
  <c r="HT3" i="5"/>
  <c r="HS3" i="5"/>
  <c r="HR3" i="5"/>
  <c r="HQ3" i="5"/>
  <c r="HP3" i="5"/>
  <c r="HO3" i="5"/>
  <c r="HN3" i="5"/>
  <c r="HM3" i="5"/>
  <c r="HL3" i="5"/>
  <c r="HK3" i="5"/>
  <c r="HJ3" i="5"/>
  <c r="HI3" i="5"/>
  <c r="HH3" i="5"/>
  <c r="HG3" i="5"/>
  <c r="HF3" i="5"/>
  <c r="HE3" i="5"/>
  <c r="HD3" i="5"/>
  <c r="HC3" i="5"/>
  <c r="HB3" i="5"/>
  <c r="HA3" i="5"/>
  <c r="GZ3" i="5"/>
  <c r="GY3" i="5"/>
  <c r="GX3" i="5"/>
  <c r="GW3" i="5"/>
  <c r="GV3" i="5"/>
  <c r="GU3" i="5"/>
  <c r="GT3" i="5"/>
  <c r="GS3" i="5"/>
  <c r="GR3" i="5"/>
  <c r="GQ3" i="5"/>
  <c r="GP3" i="5"/>
  <c r="GO3" i="5"/>
  <c r="GN3" i="5"/>
  <c r="GM3" i="5"/>
  <c r="GL3" i="5"/>
  <c r="GK3" i="5"/>
  <c r="GJ3" i="5"/>
  <c r="GI3" i="5"/>
  <c r="GH3" i="5"/>
  <c r="GG3" i="5"/>
  <c r="GF3" i="5"/>
  <c r="GE3" i="5"/>
  <c r="GD3" i="5"/>
  <c r="GC3" i="5"/>
  <c r="GB3" i="5"/>
  <c r="GA3" i="5"/>
  <c r="FZ3" i="5"/>
  <c r="FY3" i="5"/>
  <c r="FX3" i="5"/>
  <c r="FW3" i="5"/>
  <c r="FV3" i="5"/>
  <c r="FU3" i="5"/>
  <c r="FT3" i="5"/>
  <c r="FS3" i="5"/>
  <c r="FR3" i="5"/>
  <c r="FQ3" i="5"/>
  <c r="FP3" i="5"/>
  <c r="FO3" i="5"/>
  <c r="FN3" i="5"/>
  <c r="FM3" i="5"/>
  <c r="FL3" i="5"/>
  <c r="FK3" i="5"/>
  <c r="FJ3" i="5"/>
  <c r="FI3" i="5"/>
  <c r="FH3" i="5"/>
  <c r="FG3" i="5"/>
  <c r="FF3" i="5"/>
  <c r="FE3" i="5"/>
  <c r="FD3" i="5"/>
  <c r="FC3" i="5"/>
  <c r="FB3" i="5"/>
  <c r="FA3" i="5"/>
  <c r="EZ3" i="5"/>
  <c r="EY3" i="5"/>
  <c r="EX3" i="5"/>
  <c r="EW3" i="5"/>
  <c r="EV3" i="5"/>
  <c r="EU3" i="5"/>
  <c r="ET3" i="5"/>
  <c r="ES3" i="5"/>
  <c r="ER3" i="5"/>
  <c r="EQ3" i="5"/>
  <c r="EP3" i="5"/>
  <c r="EO3" i="5"/>
  <c r="EN3" i="5"/>
  <c r="EM3" i="5"/>
  <c r="EL3" i="5"/>
  <c r="EK3" i="5"/>
  <c r="EJ3" i="5"/>
  <c r="EI3" i="5"/>
  <c r="EH3" i="5"/>
  <c r="EG3" i="5"/>
  <c r="EF3" i="5"/>
  <c r="EE3" i="5"/>
  <c r="ED3" i="5"/>
  <c r="EC3" i="5"/>
  <c r="EB3" i="5"/>
  <c r="EA3" i="5"/>
  <c r="DZ3" i="5"/>
  <c r="DY3" i="5"/>
  <c r="DX3" i="5"/>
  <c r="DW3" i="5"/>
  <c r="DV3" i="5"/>
  <c r="DU3" i="5"/>
  <c r="DT3" i="5"/>
  <c r="DS3" i="5"/>
  <c r="DR3" i="5"/>
  <c r="DQ3" i="5"/>
  <c r="DP3" i="5"/>
  <c r="DO3" i="5"/>
  <c r="DN3" i="5"/>
  <c r="DM3" i="5"/>
  <c r="DL3" i="5"/>
  <c r="DK3" i="5"/>
  <c r="DJ3" i="5"/>
  <c r="DI3" i="5"/>
  <c r="DH3" i="5"/>
  <c r="DG3" i="5"/>
  <c r="DF3" i="5"/>
  <c r="DE3" i="5"/>
  <c r="DD3" i="5"/>
  <c r="DC3" i="5"/>
  <c r="DB3" i="5"/>
  <c r="CK3" i="5"/>
  <c r="CJ3" i="5"/>
  <c r="CI3" i="5"/>
  <c r="CH3" i="5"/>
  <c r="CG3" i="5"/>
  <c r="CF3" i="5"/>
  <c r="CE3" i="5"/>
  <c r="CD3" i="5"/>
  <c r="CC3" i="5"/>
  <c r="CB3" i="5"/>
  <c r="CA3" i="5"/>
  <c r="BZ3" i="5"/>
  <c r="BW3" i="5"/>
  <c r="BV3" i="5"/>
  <c r="BU3" i="5"/>
  <c r="BT3" i="5"/>
  <c r="BS3" i="5"/>
  <c r="BR3" i="5"/>
  <c r="BQ3" i="5"/>
  <c r="BP3" i="5"/>
  <c r="BO3" i="5"/>
  <c r="BN3" i="5"/>
  <c r="BM3" i="5"/>
  <c r="BL3" i="5"/>
  <c r="BA3" i="5"/>
  <c r="AZ3" i="5"/>
  <c r="AY3" i="5"/>
  <c r="AX3" i="5"/>
  <c r="AW3" i="5"/>
  <c r="AV3" i="5"/>
  <c r="AS3" i="5"/>
  <c r="AR3" i="5"/>
  <c r="AQ3" i="5"/>
  <c r="AP3" i="5"/>
  <c r="AO3" i="5"/>
  <c r="AN3" i="5"/>
  <c r="AK3" i="5"/>
  <c r="AJ3" i="5"/>
  <c r="AI3" i="5"/>
  <c r="AH3" i="5"/>
  <c r="AG3" i="5"/>
  <c r="AF3" i="5"/>
  <c r="AE3" i="5"/>
  <c r="AD3" i="5"/>
  <c r="AC3" i="5"/>
  <c r="AB3" i="5"/>
  <c r="AA3" i="5"/>
  <c r="Z3" i="5"/>
  <c r="Y3" i="5"/>
  <c r="X3" i="5"/>
  <c r="W3" i="5"/>
  <c r="V3" i="5"/>
  <c r="U3" i="5"/>
  <c r="T3" i="5"/>
  <c r="S3" i="5"/>
  <c r="R3" i="5"/>
  <c r="Q3" i="5"/>
  <c r="P3" i="5"/>
  <c r="O3" i="5"/>
  <c r="N3" i="5"/>
  <c r="M3" i="5"/>
  <c r="L3" i="5"/>
  <c r="K3" i="5"/>
  <c r="J3" i="5"/>
  <c r="I3" i="5"/>
  <c r="H3" i="5"/>
  <c r="G3" i="5"/>
  <c r="F3" i="5"/>
  <c r="E3" i="5"/>
  <c r="AD2" i="5"/>
  <c r="AB2" i="5"/>
  <c r="Z2" i="5"/>
  <c r="X2" i="5"/>
  <c r="V2" i="5"/>
  <c r="R2" i="5"/>
  <c r="Q2" i="5"/>
  <c r="P2" i="5"/>
  <c r="O2" i="5"/>
  <c r="N2" i="5"/>
  <c r="M2" i="5"/>
  <c r="L2" i="5"/>
  <c r="K2" i="5"/>
  <c r="J2" i="5"/>
  <c r="I2" i="5"/>
  <c r="H2" i="5"/>
  <c r="G2" i="5"/>
  <c r="F2" i="5"/>
  <c r="E2" i="5"/>
  <c r="PK3" i="5"/>
  <c r="PH3" i="5" l="1"/>
  <c r="H292" i="9" l="1"/>
  <c r="H280" i="9"/>
  <c r="H268" i="9"/>
  <c r="H256" i="9"/>
  <c r="H244" i="9"/>
  <c r="G292" i="9"/>
  <c r="G280" i="9"/>
  <c r="G268" i="9"/>
  <c r="G256" i="9"/>
  <c r="G244" i="9"/>
  <c r="L268" i="9"/>
  <c r="L280" i="9"/>
  <c r="L292" i="9"/>
  <c r="L257" i="8"/>
  <c r="L269" i="8"/>
  <c r="L281" i="8"/>
  <c r="H281" i="8"/>
  <c r="H269" i="8"/>
  <c r="H257" i="8"/>
  <c r="H245" i="8"/>
  <c r="H233" i="8"/>
  <c r="G281" i="8"/>
  <c r="G269" i="8"/>
  <c r="G257" i="8"/>
  <c r="G245" i="8"/>
  <c r="G233" i="8"/>
  <c r="M340" i="9"/>
  <c r="PH3" i="9" s="1"/>
  <c r="N292" i="9"/>
  <c r="M292" i="9"/>
  <c r="K292" i="9"/>
  <c r="J292" i="9"/>
  <c r="I292" i="9"/>
  <c r="N280" i="9"/>
  <c r="M280" i="9"/>
  <c r="K280" i="9"/>
  <c r="J280" i="9"/>
  <c r="I280" i="9"/>
  <c r="N268" i="9"/>
  <c r="M268" i="9"/>
  <c r="K268" i="9"/>
  <c r="J268" i="9"/>
  <c r="I268" i="9"/>
  <c r="N256" i="9"/>
  <c r="M256" i="9"/>
  <c r="L256" i="9"/>
  <c r="K256" i="9"/>
  <c r="J256" i="9"/>
  <c r="I256" i="9"/>
  <c r="N244" i="9"/>
  <c r="M244" i="9"/>
  <c r="L244" i="9"/>
  <c r="K244" i="9"/>
  <c r="J244" i="9"/>
  <c r="I244" i="9"/>
  <c r="A234" i="9"/>
  <c r="A223" i="8"/>
  <c r="N281" i="8"/>
  <c r="M281" i="8"/>
  <c r="K281" i="8"/>
  <c r="J281" i="8"/>
  <c r="I281" i="8"/>
  <c r="N269" i="8"/>
  <c r="M269" i="8"/>
  <c r="K269" i="8"/>
  <c r="J269" i="8"/>
  <c r="I269" i="8"/>
  <c r="N257" i="8"/>
  <c r="M257" i="8"/>
  <c r="K257" i="8"/>
  <c r="J257" i="8"/>
  <c r="I257" i="8"/>
  <c r="N245" i="8"/>
  <c r="M245" i="8"/>
  <c r="L245" i="8"/>
  <c r="K245" i="8"/>
  <c r="J245" i="8"/>
  <c r="I245" i="8"/>
  <c r="N233" i="8"/>
  <c r="M233" i="8"/>
  <c r="L233" i="8"/>
  <c r="K233" i="8"/>
  <c r="J233" i="8"/>
  <c r="I233" i="8"/>
  <c r="M329" i="8"/>
  <c r="L260" i="7"/>
  <c r="M341" i="7" s="1"/>
  <c r="G260" i="7"/>
  <c r="H241" i="7"/>
  <c r="H260" i="7"/>
  <c r="G241" i="7"/>
  <c r="A223" i="7"/>
  <c r="K260" i="7"/>
  <c r="J260" i="7"/>
  <c r="I260" i="7"/>
  <c r="P241" i="7"/>
  <c r="O241" i="7"/>
  <c r="O261" i="7" s="1"/>
  <c r="L241" i="7"/>
  <c r="L261" i="7" s="1"/>
  <c r="K241" i="7"/>
  <c r="J241" i="7"/>
  <c r="I241" i="7"/>
  <c r="I261" i="7" s="1"/>
  <c r="M329" i="7"/>
  <c r="L326" i="5"/>
  <c r="M346" i="5" s="1"/>
  <c r="G326" i="5"/>
  <c r="K326" i="5"/>
  <c r="J326" i="5"/>
  <c r="I326" i="5"/>
  <c r="H326" i="5"/>
  <c r="O309" i="5"/>
  <c r="N309" i="5"/>
  <c r="L309" i="5"/>
  <c r="K309" i="5"/>
  <c r="J309" i="5"/>
  <c r="I309" i="5"/>
  <c r="H309" i="5"/>
  <c r="G309" i="5"/>
  <c r="O300" i="5"/>
  <c r="N300" i="5"/>
  <c r="L300" i="5"/>
  <c r="K300" i="5"/>
  <c r="J300" i="5"/>
  <c r="I300" i="5"/>
  <c r="H300" i="5"/>
  <c r="G300" i="5"/>
  <c r="O294" i="5"/>
  <c r="N294" i="5"/>
  <c r="L294" i="5"/>
  <c r="K294" i="5"/>
  <c r="J294" i="5"/>
  <c r="I294" i="5"/>
  <c r="H294" i="5"/>
  <c r="G294" i="5"/>
  <c r="O287" i="5"/>
  <c r="N287" i="5"/>
  <c r="L287" i="5"/>
  <c r="K287" i="5"/>
  <c r="J287" i="5"/>
  <c r="I287" i="5"/>
  <c r="H287" i="5"/>
  <c r="G287" i="5"/>
  <c r="O280" i="5"/>
  <c r="N280" i="5"/>
  <c r="L280" i="5"/>
  <c r="K280" i="5"/>
  <c r="J280" i="5"/>
  <c r="I280" i="5"/>
  <c r="H280" i="5"/>
  <c r="G280" i="5"/>
  <c r="O273" i="5"/>
  <c r="N273" i="5"/>
  <c r="N316" i="5" s="1"/>
  <c r="N327" i="5" s="1"/>
  <c r="L273" i="5"/>
  <c r="K273" i="5"/>
  <c r="K316" i="5" s="1"/>
  <c r="J273" i="5"/>
  <c r="J316" i="5" s="1"/>
  <c r="I273" i="5"/>
  <c r="H273" i="5"/>
  <c r="H316" i="5" s="1"/>
  <c r="G273" i="5"/>
  <c r="G316" i="5" s="1"/>
  <c r="L264" i="5"/>
  <c r="K264" i="5"/>
  <c r="J264" i="5"/>
  <c r="I264" i="5"/>
  <c r="H264" i="5"/>
  <c r="G264" i="5"/>
  <c r="L257" i="5"/>
  <c r="K257" i="5"/>
  <c r="J257" i="5"/>
  <c r="I257" i="5"/>
  <c r="H257" i="5"/>
  <c r="G257" i="5"/>
  <c r="L250" i="5"/>
  <c r="K250" i="5"/>
  <c r="J250" i="5"/>
  <c r="I250" i="5"/>
  <c r="H250" i="5"/>
  <c r="G250" i="5"/>
  <c r="L239" i="5"/>
  <c r="K239" i="5"/>
  <c r="J239" i="5"/>
  <c r="I239" i="5"/>
  <c r="H239" i="5"/>
  <c r="G239" i="5"/>
  <c r="L232" i="5"/>
  <c r="K232" i="5"/>
  <c r="J232" i="5"/>
  <c r="I232" i="5"/>
  <c r="H232" i="5"/>
  <c r="G232" i="5"/>
  <c r="L225" i="5"/>
  <c r="K225" i="5"/>
  <c r="J225" i="5"/>
  <c r="I225" i="5"/>
  <c r="I271" i="5" s="1"/>
  <c r="H225" i="5"/>
  <c r="G225" i="5"/>
  <c r="K39" i="5"/>
  <c r="CM3" i="5" s="1"/>
  <c r="J39" i="5"/>
  <c r="CL3" i="5" s="1"/>
  <c r="I39" i="5"/>
  <c r="BY3" i="5" s="1"/>
  <c r="H39" i="5"/>
  <c r="BX3" i="5" s="1"/>
  <c r="M38" i="5"/>
  <c r="L38" i="5"/>
  <c r="CX3" i="5" s="1"/>
  <c r="M37" i="5"/>
  <c r="CW3" i="5" s="1"/>
  <c r="L37" i="5"/>
  <c r="CV3" i="5" s="1"/>
  <c r="M36" i="5"/>
  <c r="CU3" i="5" s="1"/>
  <c r="L36" i="5"/>
  <c r="CT3" i="5" s="1"/>
  <c r="M35" i="5"/>
  <c r="CS3" i="5" s="1"/>
  <c r="L35" i="5"/>
  <c r="CR3" i="5" s="1"/>
  <c r="M34" i="5"/>
  <c r="CQ3" i="5" s="1"/>
  <c r="L34" i="5"/>
  <c r="M33" i="5"/>
  <c r="CO3" i="5" s="1"/>
  <c r="L33" i="5"/>
  <c r="CN3" i="5" s="1"/>
  <c r="K29" i="5"/>
  <c r="BC3" i="5" s="1"/>
  <c r="J29" i="5"/>
  <c r="BB3" i="5" s="1"/>
  <c r="I29" i="5"/>
  <c r="AU3" i="5" s="1"/>
  <c r="H29" i="5"/>
  <c r="AT3" i="5" s="1"/>
  <c r="G29" i="5"/>
  <c r="AM3" i="5" s="1"/>
  <c r="F29" i="5"/>
  <c r="AL3" i="5" s="1"/>
  <c r="M28" i="5"/>
  <c r="BI3" i="5" s="1"/>
  <c r="L28" i="5"/>
  <c r="BH3" i="5" s="1"/>
  <c r="M27" i="5"/>
  <c r="BG3" i="5" s="1"/>
  <c r="L27" i="5"/>
  <c r="BF3" i="5" s="1"/>
  <c r="M26" i="5"/>
  <c r="BE3" i="5" s="1"/>
  <c r="L26" i="5"/>
  <c r="BD3" i="5" s="1"/>
  <c r="A225" i="5"/>
  <c r="M331" i="5"/>
  <c r="OX3" i="5" s="1"/>
  <c r="G261" i="7" l="1"/>
  <c r="M332" i="7" s="1"/>
  <c r="K261" i="7"/>
  <c r="M29" i="5"/>
  <c r="BK3" i="5" s="1"/>
  <c r="L271" i="5"/>
  <c r="M344" i="7"/>
  <c r="M338" i="7"/>
  <c r="PE3" i="7" s="1"/>
  <c r="M293" i="9"/>
  <c r="CP3" i="5"/>
  <c r="L39" i="5"/>
  <c r="CZ3" i="5" s="1"/>
  <c r="N293" i="9"/>
  <c r="H293" i="9"/>
  <c r="G293" i="9"/>
  <c r="I293" i="9"/>
  <c r="L293" i="9"/>
  <c r="J293" i="9"/>
  <c r="P261" i="7"/>
  <c r="G271" i="5"/>
  <c r="G327" i="5" s="1"/>
  <c r="M334" i="5" s="1"/>
  <c r="PA3" i="5" s="1"/>
  <c r="K271" i="5"/>
  <c r="J261" i="7"/>
  <c r="H261" i="7"/>
  <c r="M336" i="7" s="1"/>
  <c r="K293" i="9"/>
  <c r="I282" i="8"/>
  <c r="J282" i="8"/>
  <c r="M347" i="9"/>
  <c r="G282" i="8"/>
  <c r="L282" i="8"/>
  <c r="M282" i="8"/>
  <c r="H282" i="8"/>
  <c r="K282" i="8"/>
  <c r="N282" i="8"/>
  <c r="M358" i="9"/>
  <c r="PZ3" i="9" s="1"/>
  <c r="M343" i="9"/>
  <c r="PK3" i="9" s="1"/>
  <c r="PN3" i="5"/>
  <c r="H271" i="5"/>
  <c r="H327" i="5" s="1"/>
  <c r="J271" i="5"/>
  <c r="J327" i="5" s="1"/>
  <c r="O316" i="5"/>
  <c r="O327" i="5" s="1"/>
  <c r="DA3" i="5"/>
  <c r="CY3" i="5"/>
  <c r="M39" i="5"/>
  <c r="K327" i="5"/>
  <c r="I316" i="5"/>
  <c r="I327" i="5" s="1"/>
  <c r="L316" i="5"/>
  <c r="L327" i="5" s="1"/>
  <c r="L29" i="5"/>
  <c r="BJ3" i="5" s="1"/>
  <c r="M332" i="8" l="1"/>
  <c r="M344" i="8"/>
  <c r="M355" i="9"/>
  <c r="PW3" i="9" s="1"/>
  <c r="L336" i="7"/>
  <c r="M336" i="8"/>
  <c r="L336" i="8"/>
  <c r="L347" i="9"/>
  <c r="PO3" i="9" s="1"/>
  <c r="M338" i="5"/>
  <c r="PE3" i="5" s="1"/>
  <c r="L338" i="5"/>
  <c r="PD3" i="5" s="1"/>
  <c r="LJ3" i="5"/>
  <c r="LJ3" i="7"/>
  <c r="LJ3" i="8"/>
  <c r="LJ3" i="9"/>
</calcChain>
</file>

<file path=xl/sharedStrings.xml><?xml version="1.0" encoding="utf-8"?>
<sst xmlns="http://schemas.openxmlformats.org/spreadsheetml/2006/main" count="4409" uniqueCount="874">
  <si>
    <t># placements with stipends</t>
  </si>
  <si>
    <t xml:space="preserve"># of youth in long term unsubsidized employment </t>
  </si>
  <si>
    <t>Internships</t>
  </si>
  <si>
    <t>Service Learning</t>
  </si>
  <si>
    <t>Paid Work Experience</t>
  </si>
  <si>
    <t>On-The-Job Training</t>
  </si>
  <si>
    <t>Transitional Jobs</t>
  </si>
  <si>
    <t>Career Development</t>
  </si>
  <si>
    <t>Internship</t>
  </si>
  <si>
    <t>School-Based Enterprise</t>
  </si>
  <si>
    <t>Supervised Agriculture Experience</t>
  </si>
  <si>
    <t>Student-led Enterprise</t>
  </si>
  <si>
    <t>Youth Apprenticeship</t>
  </si>
  <si>
    <t>Other (Specify):</t>
  </si>
  <si>
    <t>Pre-Apprenticeship Program</t>
  </si>
  <si>
    <t># unsubsidized placements</t>
  </si>
  <si>
    <t>Totals</t>
  </si>
  <si>
    <t># subsidized placements</t>
  </si>
  <si>
    <t>enter Career Cluster</t>
  </si>
  <si>
    <t>Agricultural, Food &amp; Natural Resources</t>
  </si>
  <si>
    <t>Architecture &amp; Construction</t>
  </si>
  <si>
    <t>Arts</t>
  </si>
  <si>
    <t>Audio/Video Tech &amp; Communication</t>
  </si>
  <si>
    <t>Business Management &amp; Administration</t>
  </si>
  <si>
    <t>Education &amp; Training</t>
  </si>
  <si>
    <t>Finance</t>
  </si>
  <si>
    <t>Government &amp; Public Administration</t>
  </si>
  <si>
    <t>Health Science</t>
  </si>
  <si>
    <t>Hospitality &amp; Tourism</t>
  </si>
  <si>
    <t>Human Services</t>
  </si>
  <si>
    <t>Information Technology</t>
  </si>
  <si>
    <t>Law, Public Safety, Connections &amp; Security</t>
  </si>
  <si>
    <t>Manufacturing</t>
  </si>
  <si>
    <t>Marketing</t>
  </si>
  <si>
    <t>STEM</t>
  </si>
  <si>
    <t>Transportation, Distribution &amp; Logistics</t>
  </si>
  <si>
    <t>*Please choose career cluster from drop down box</t>
  </si>
  <si>
    <t>Long term Employment</t>
  </si>
  <si>
    <t>Registered Apprenticeship</t>
  </si>
  <si>
    <t>Industry Linked Credentials</t>
  </si>
  <si>
    <t>Industry Linked Certifications</t>
  </si>
  <si>
    <t>Industry Linked License</t>
  </si>
  <si>
    <t>*Please choose career cluster from drop down box; Add additional rows if necessary</t>
  </si>
  <si>
    <t>Non-Registered Apprenticeship</t>
  </si>
  <si>
    <t>Grantee Name (per UGA):</t>
  </si>
  <si>
    <t>Grant Number:</t>
  </si>
  <si>
    <t>Grantee DUNS:</t>
  </si>
  <si>
    <t>Agreement Period:</t>
  </si>
  <si>
    <t>Grantee FEIN:</t>
  </si>
  <si>
    <t>Report Start date:</t>
  </si>
  <si>
    <t>Program Name:</t>
  </si>
  <si>
    <t>Report End date:</t>
  </si>
  <si>
    <t>Program Contact:</t>
  </si>
  <si>
    <t>Phone Number:</t>
  </si>
  <si>
    <t>Email:</t>
  </si>
  <si>
    <t>Age Group</t>
  </si>
  <si>
    <t>Male</t>
  </si>
  <si>
    <t>Female</t>
  </si>
  <si>
    <t>Race</t>
  </si>
  <si>
    <t>Hispanic/Latino</t>
  </si>
  <si>
    <t>Non-Hispanic/Latino</t>
  </si>
  <si>
    <t>American Indian/Alaska Native</t>
  </si>
  <si>
    <t>Asian</t>
  </si>
  <si>
    <t>Black/African American</t>
  </si>
  <si>
    <t>Native Hawaiian/OtherPacific Islander</t>
  </si>
  <si>
    <t>Multiple Races</t>
  </si>
  <si>
    <t>White</t>
  </si>
  <si>
    <t>During Report period</t>
  </si>
  <si>
    <t>*FYTD= Fiscal Year to Date (starting 10/1/20)</t>
  </si>
  <si>
    <t>FYTD*</t>
  </si>
  <si>
    <t>Non-Binary</t>
  </si>
  <si>
    <t>16 -17 year olds</t>
  </si>
  <si>
    <t>18 - 20 year olds</t>
  </si>
  <si>
    <t>21 - 24 year olds</t>
  </si>
  <si>
    <t>1.       Total number of youths referred to the program.</t>
  </si>
  <si>
    <t>A.     Total number of youths referred to the program by DHS Local FCRC Office.</t>
  </si>
  <si>
    <t xml:space="preserve">2.       # of referred youth registered in Illinois workNet </t>
  </si>
  <si>
    <t>A.     # of registered youth determined eligible for the program.</t>
  </si>
  <si>
    <r>
      <rPr>
        <b/>
        <sz val="9"/>
        <color theme="1"/>
        <rFont val="Times New Roman"/>
        <family val="1"/>
      </rPr>
      <t>Service Area</t>
    </r>
    <r>
      <rPr>
        <b/>
        <i/>
        <sz val="9"/>
        <color theme="1"/>
        <rFont val="Times New Roman"/>
        <family val="1"/>
      </rPr>
      <t xml:space="preserve">: </t>
    </r>
    <r>
      <rPr>
        <b/>
        <sz val="9"/>
        <color theme="1"/>
        <rFont val="Times New Roman"/>
        <family val="1"/>
      </rPr>
      <t>(identify the Communities that were targeted for services, including the county name or the Chicago Community Area as appropriate):</t>
    </r>
  </si>
  <si>
    <t>Data Collection Elements</t>
  </si>
  <si>
    <t>5.       # of youth enrolled by eligibility criteria</t>
  </si>
  <si>
    <t xml:space="preserve">A. Youth with no work experience </t>
  </si>
  <si>
    <t>B. Youth with a history of employment failure</t>
  </si>
  <si>
    <t>C. Youth lives in a household where no one is employed</t>
  </si>
  <si>
    <t>D. Youth residing in a household receiving TANF funds</t>
  </si>
  <si>
    <t>E. Youth residing in a household receiving SNAP funds</t>
  </si>
  <si>
    <t>F. Youth is eligible for Free/Reduced lunch</t>
  </si>
  <si>
    <t>G. Youth living in a single parent household</t>
  </si>
  <si>
    <t>H. Youth is experiencing homelessness</t>
  </si>
  <si>
    <t>I. Youth has current or prior DCFS system involvement</t>
  </si>
  <si>
    <t>J. Youth with siblings who are teen parents</t>
  </si>
  <si>
    <t>K. Youth who is pregnant</t>
  </si>
  <si>
    <t>L. Youth who is parenting</t>
  </si>
  <si>
    <t xml:space="preserve">M. Youth identifies as LGBTQ </t>
  </si>
  <si>
    <t xml:space="preserve">N. Youth has a disability </t>
  </si>
  <si>
    <t>O. Youth has an IEP (Individualized Education Program/Plan)</t>
  </si>
  <si>
    <t>P. Youth experiencing academic difficulties</t>
  </si>
  <si>
    <t>Q. Youth is in danger of or has previously been held back to repeat one or more academic years</t>
  </si>
  <si>
    <t>R. Youth experiencing truancy concerns</t>
  </si>
  <si>
    <t>S. Youth has current or prior school expulsions or suspensions</t>
  </si>
  <si>
    <t>T. Youth did not complete high school</t>
  </si>
  <si>
    <t>U. Youth is reported to have behavior issues</t>
  </si>
  <si>
    <t>V. Youth is reported to be a victim of bullying</t>
  </si>
  <si>
    <t>W. Youth is reported to be a perpetrator of bullying</t>
  </si>
  <si>
    <t>X. Youth is unsupervised after school</t>
  </si>
  <si>
    <t>Y. Youth's household is dysfunctional due to mental health or substance use</t>
  </si>
  <si>
    <t>Z. Youth has witnessed or been a victim of family violence</t>
  </si>
  <si>
    <t>AA. Youth has had friend/family die from gun violence</t>
  </si>
  <si>
    <t>BB. Youth lives in an area with high crime/gun violence</t>
  </si>
  <si>
    <t>CC. Youth with one or both parents who are incarcerated</t>
  </si>
  <si>
    <t>DD. Youth with siblings who are involved in the juvenile justice system</t>
  </si>
  <si>
    <t>EE. Youth has current or prior justice system involvement</t>
  </si>
  <si>
    <t>9.       # of enrolled youth completing an Illinois workNet Employment 101 pre-assessment evaluation.</t>
  </si>
  <si>
    <t>C.     # of youth demonstrating work readiness skills improvement based on the Employment 101 Post assessment</t>
  </si>
  <si>
    <t>12.   # of youth completing the Illinois Essential Employability Skills assessment</t>
  </si>
  <si>
    <t>A.     # of youth participating in skill development activities to build the Essential Employability Skills</t>
  </si>
  <si>
    <t xml:space="preserve">B.     # of youth receiving a Worksite Professional Skills Assessment measuring attainment of the Illinois Essential Employability Skills </t>
  </si>
  <si>
    <t>C.     # of youth demonstrating attainment of the Illinois Essential Employability Skills through a Worksite Professional Skills Assessment</t>
  </si>
  <si>
    <t>13.   # of enrolled youth assessed for Supportive Services.</t>
  </si>
  <si>
    <t>A.     # of youth assessed requiring Employment Support Services</t>
  </si>
  <si>
    <t>1.)    # that received Employment Support Services</t>
  </si>
  <si>
    <t>B.     # of youth assessed that required Social Emotional Support Services</t>
  </si>
  <si>
    <t>1.)    # that received Social Emotional Support Services</t>
  </si>
  <si>
    <t>21.   # of youth enrolled in career/higher education program (includes technical/certificate) at case closure</t>
  </si>
  <si>
    <t>A.     # of Registered Apprenticeship Programs</t>
  </si>
  <si>
    <t>B.     # of Non-Registered Apprenticeship Programs</t>
  </si>
  <si>
    <t>C.     # of Industry-Linked Credential, Certification, or Licensing Programs</t>
  </si>
  <si>
    <t>20.   # of youth enrolled in career/higher education program (includes technical/certificate) at enrollment</t>
  </si>
  <si>
    <t>18.   Total # of youth with a GED at case enrollment</t>
  </si>
  <si>
    <t>17.   Total # of youth with a HS Diploma at enrollment</t>
  </si>
  <si>
    <t>16.   # of enrolled youth with a Career Plan developed</t>
  </si>
  <si>
    <t>15.   # of non-DHS FCRC referred youth completing an application in ABE to determine benefits/services eligibility</t>
  </si>
  <si>
    <t>14.   # of enrolled youth with an individualized case plan developed</t>
  </si>
  <si>
    <t>1.)    # demonstrating improved anger management and/or conflict resolution skills</t>
  </si>
  <si>
    <t>D.     # of enrolled youth participating in anger management and/or conflict resolution</t>
  </si>
  <si>
    <t>1.)    # participating in Life Skills Education</t>
  </si>
  <si>
    <t>11.   # of enrolled youth participating in career education activities utilizing Illinois Pathways strategies</t>
  </si>
  <si>
    <t>10.   # of youth completing Career Clusters Inventory in Illinois workNet</t>
  </si>
  <si>
    <t>B.     # completing an Illinois workNet Employment 101 post-assessment evaluation</t>
  </si>
  <si>
    <t>A.     # completing the required Employment 101 activities in Illinois workNet</t>
  </si>
  <si>
    <t>8.       # of enrolled youth identified in item N above who were connected to disability services</t>
  </si>
  <si>
    <t>7.       # of enrolled youth identified in items K&amp;L above who were connected to pre-natal, WIC, Early Intervention and/or Family Case Management services</t>
  </si>
  <si>
    <t>6.       # of enrolled youth identified in item H above who were connected to homeless services</t>
  </si>
  <si>
    <t>Assessment and Activities</t>
  </si>
  <si>
    <t>22. # of current educational partnerships</t>
  </si>
  <si>
    <t>Secondary and Post-Secondary Education</t>
  </si>
  <si>
    <t>Case Closure</t>
  </si>
  <si>
    <t>Eligibility and Referrals</t>
  </si>
  <si>
    <t>CATEGORY  ONE Performance Measures and Standards</t>
  </si>
  <si>
    <r>
      <t xml:space="preserve">Employment </t>
    </r>
    <r>
      <rPr>
        <b/>
        <sz val="9"/>
        <color rgb="FF000000"/>
        <rFont val="Times New Roman"/>
        <family val="1"/>
      </rPr>
      <t>Category</t>
    </r>
  </si>
  <si>
    <r>
      <t xml:space="preserve">Report on </t>
    </r>
    <r>
      <rPr>
        <b/>
        <sz val="9"/>
        <color rgb="FF000000"/>
        <rFont val="Times New Roman"/>
        <family val="1"/>
      </rPr>
      <t>Youth exiting Category One Program;</t>
    </r>
    <r>
      <rPr>
        <sz val="9"/>
        <color rgb="FF000000"/>
        <rFont val="Times New Roman"/>
        <family val="1"/>
      </rPr>
      <t xml:space="preserve"> Fiscal Year to Date (starting 10/1/20)</t>
    </r>
  </si>
  <si>
    <t xml:space="preserve">Under each perfomance measure please detail your accomplishments/results during the reporting period.  If you are not on track to meet the performance measure please provide justification or explanation. </t>
  </si>
  <si>
    <t xml:space="preserve">Other: </t>
  </si>
  <si>
    <t xml:space="preserve">% of placed youth </t>
  </si>
  <si>
    <t>% of served youth</t>
  </si>
  <si>
    <t>CATEGORY  TWO Performance Measures and Standards</t>
  </si>
  <si>
    <t>CATEGORY  THREE Performance Measures and Standards</t>
  </si>
  <si>
    <t>CATEGORY  FOUR Performance Measures and Standards</t>
  </si>
  <si>
    <t>GRANT AGREEMENT SPECIFIC CONDITIONS</t>
  </si>
  <si>
    <t>Category</t>
  </si>
  <si>
    <t xml:space="preserve">Conditions? </t>
  </si>
  <si>
    <t xml:space="preserve">ICQ (Internal Control Questionaire) </t>
  </si>
  <si>
    <t xml:space="preserve">MBR (Merit Based Review) </t>
  </si>
  <si>
    <t xml:space="preserve">PRA ( Programmatic Risk Assessment) </t>
  </si>
  <si>
    <t>Performance Accomplishment Correlated to Reported Expenditures</t>
  </si>
  <si>
    <t>Signatures and Certifications</t>
  </si>
  <si>
    <t>GRANTEE CERTIFICATION (2 CFR 200.415)</t>
  </si>
  <si>
    <t>By signing [authorizing] this report, I certify to the best of my knowledge and belief that the report is true, complete, and accurate, and the [related] expenditures, disbursements, cash receipts and reported performance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</si>
  <si>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Name and Title of Authorized Individual from Grant Organization:</t>
  </si>
  <si>
    <t>email:</t>
  </si>
  <si>
    <t>**STATE AGENCY USE ONLY**</t>
  </si>
  <si>
    <t>Name and Title of State Agency PPR Approver:</t>
  </si>
  <si>
    <t>Date Received</t>
  </si>
  <si>
    <t>Condition/corrective action</t>
  </si>
  <si>
    <t>yes</t>
  </si>
  <si>
    <t>no</t>
  </si>
  <si>
    <t>Progress toward remediation</t>
  </si>
  <si>
    <t>Name:</t>
  </si>
  <si>
    <t>Title:</t>
  </si>
  <si>
    <t xml:space="preserve">Title: </t>
  </si>
  <si>
    <t xml:space="preserve">In this box, please detail your accomplishments/results during the reporting period.  If you are not on track to meet the performance measure please provide justification or explanation. </t>
  </si>
  <si>
    <t>If yes, briefly list each condition/corrective action in this box</t>
  </si>
  <si>
    <t>If applicable,  describe progress toward remediation in this box</t>
  </si>
  <si>
    <t>In this box, Indicate and explain whether program performance is consistent with expected services and expenditures/earnings.</t>
  </si>
  <si>
    <t>unsure</t>
  </si>
  <si>
    <t>Service Area</t>
  </si>
  <si>
    <t>Proposed Youth</t>
  </si>
  <si>
    <t>referred YTD</t>
  </si>
  <si>
    <t>referred FCRC YTD</t>
  </si>
  <si>
    <t>registered workNet YTD</t>
  </si>
  <si>
    <t>register eligible YTD</t>
  </si>
  <si>
    <t>Eligible enrolled YTD</t>
  </si>
  <si>
    <t>Male 16/17 YTD</t>
  </si>
  <si>
    <t>Male 16/17 DRP</t>
  </si>
  <si>
    <t>Male 18/20 YTD</t>
  </si>
  <si>
    <t>Male 21/24 DRP</t>
  </si>
  <si>
    <t>Male 21/24 YTD</t>
  </si>
  <si>
    <t>Male Total DRP</t>
  </si>
  <si>
    <t>Male Total YTD</t>
  </si>
  <si>
    <t>Female 16/17 DRP</t>
  </si>
  <si>
    <t>Female 16/17 YTD</t>
  </si>
  <si>
    <t>Female 18/20 YTD</t>
  </si>
  <si>
    <t>Female 21/24 DRP</t>
  </si>
  <si>
    <t>Female 21/24 YTD</t>
  </si>
  <si>
    <t>Female Total DRP</t>
  </si>
  <si>
    <t>Female Total YTD</t>
  </si>
  <si>
    <t xml:space="preserve">CATEGORY ONE  </t>
  </si>
  <si>
    <t>NB 16/17 DRP</t>
  </si>
  <si>
    <t>NB 16/17 YTD</t>
  </si>
  <si>
    <t>NB 18/20 YTD</t>
  </si>
  <si>
    <t>NB 21/24 DRP</t>
  </si>
  <si>
    <t>NB 21/24 YTD</t>
  </si>
  <si>
    <t>NB Total DRP</t>
  </si>
  <si>
    <t>NB Total YTD</t>
  </si>
  <si>
    <t>NB 18/20 DRP</t>
  </si>
  <si>
    <t>Male 18/20 DRP</t>
  </si>
  <si>
    <t>Female 18/20 DRP</t>
  </si>
  <si>
    <t>Total 16/17 DRP</t>
  </si>
  <si>
    <t>Total 16/17 YTD</t>
  </si>
  <si>
    <t>Total 18/20 DRP</t>
  </si>
  <si>
    <t>Total 18/20 YTD</t>
  </si>
  <si>
    <t>Total 21/24 DRP</t>
  </si>
  <si>
    <t>Total 21/24 YTD</t>
  </si>
  <si>
    <t>Total DRP</t>
  </si>
  <si>
    <t>Total YTD</t>
  </si>
  <si>
    <t>American Indian/Alaska Native Hisp. DRP</t>
  </si>
  <si>
    <t>American Indian/Alaska Native Hisp. YTD</t>
  </si>
  <si>
    <t>Asian Hisp. DRP</t>
  </si>
  <si>
    <t>Asian Hisp. YTD</t>
  </si>
  <si>
    <t>Black/African American Hisp. DRP</t>
  </si>
  <si>
    <t>Black/African American Hisp. YTP</t>
  </si>
  <si>
    <t>Native Hawaiian/Other Pacific Islander Hisp. DRP</t>
  </si>
  <si>
    <t>Native Hawaiian/Other Pacific Islander Hisp. YTD</t>
  </si>
  <si>
    <t>Multiple Races Hisp. DRP</t>
  </si>
  <si>
    <t>Multiple Races Hisp. YTD</t>
  </si>
  <si>
    <t>Totals Hisp. DRP</t>
  </si>
  <si>
    <t>Totals Hisp YTD</t>
  </si>
  <si>
    <t>White Hisp DRP</t>
  </si>
  <si>
    <t>White Hisp YTD</t>
  </si>
  <si>
    <t>American Indian/Alaska Native Non-Hisp. DRP</t>
  </si>
  <si>
    <t>American Indian/Alaska Native Non-Hisp. YTD</t>
  </si>
  <si>
    <t>Asian Non-Hisp. DRP</t>
  </si>
  <si>
    <t>Asian Non-Hisp. YTD</t>
  </si>
  <si>
    <t>Black/African American Non-Hisp. DRP</t>
  </si>
  <si>
    <t>Black/African American Non-Hisp. YTD</t>
  </si>
  <si>
    <t>Native Hawaiian/Other Pacific Islander Non-Hisp. DRP</t>
  </si>
  <si>
    <t>Native Hawaiian/Other Pacific Islander Non-Hisp. YTD</t>
  </si>
  <si>
    <t>Multiple Races Non-Hisp. DRP</t>
  </si>
  <si>
    <t>Multiple Races Non-Hisp. YTD</t>
  </si>
  <si>
    <t>White Non-Hisp. DRP</t>
  </si>
  <si>
    <t>White Non-Hisp YTD</t>
  </si>
  <si>
    <t>Totals Non-Hisp. DRP</t>
  </si>
  <si>
    <t>Totals Non-Hisp YTD</t>
  </si>
  <si>
    <t>American Indian/Alaska Native Total DRP</t>
  </si>
  <si>
    <t>American Indian/Alaska Native Total YTD</t>
  </si>
  <si>
    <t>RA Subtotal</t>
  </si>
  <si>
    <t>N-RA Subtotal</t>
  </si>
  <si>
    <t>IL Cr Subtotal</t>
  </si>
  <si>
    <t>Asian Total DRP</t>
  </si>
  <si>
    <t>Asian Total YTD</t>
  </si>
  <si>
    <t>Black/African American Total DRP</t>
  </si>
  <si>
    <t>Black/African American Total YTD</t>
  </si>
  <si>
    <t>Native Hawaiian/Other Pacific Islander Total DRP</t>
  </si>
  <si>
    <t>Native Hawaiian/Other Pacific Islander Total YTD</t>
  </si>
  <si>
    <t>Multiple Races Total DRP</t>
  </si>
  <si>
    <t>Multiple Races Total YTD</t>
  </si>
  <si>
    <t>White Total DRP</t>
  </si>
  <si>
    <t>White Total YTD</t>
  </si>
  <si>
    <t>Total Race DRP</t>
  </si>
  <si>
    <t>Total Race YTD</t>
  </si>
  <si>
    <t>no work experience DRP</t>
  </si>
  <si>
    <t>no work experience YTD</t>
  </si>
  <si>
    <t>Employment Failure DRP</t>
  </si>
  <si>
    <t>Employment Failure YTD</t>
  </si>
  <si>
    <t>Household no employment DRD</t>
  </si>
  <si>
    <t>Household no employment YTD</t>
  </si>
  <si>
    <t>TANF DRP</t>
  </si>
  <si>
    <t>TANF YTD</t>
  </si>
  <si>
    <t>SNAP DRP</t>
  </si>
  <si>
    <t>SNAP YTD</t>
  </si>
  <si>
    <t>Free Lunch DRP</t>
  </si>
  <si>
    <t>Free Lunch YTD</t>
  </si>
  <si>
    <t>Single parent household DRP</t>
  </si>
  <si>
    <t>Single parent household YTD</t>
  </si>
  <si>
    <t>Homeless youth DRP</t>
  </si>
  <si>
    <t>Homeless youth YTD</t>
  </si>
  <si>
    <t>DCFS involved DRP</t>
  </si>
  <si>
    <t>DCFS involved YTD</t>
  </si>
  <si>
    <t>Sibling Teen Parent DRP</t>
  </si>
  <si>
    <t>Sibling Teen Parent YTD</t>
  </si>
  <si>
    <t>Pregnant Youth DRP</t>
  </si>
  <si>
    <t>Pregnant Youth YTD</t>
  </si>
  <si>
    <t>Parenting youth DRP</t>
  </si>
  <si>
    <t>Parenting Youth YTD</t>
  </si>
  <si>
    <t>LGBTQ DRP</t>
  </si>
  <si>
    <t>LGBTQ YTD</t>
  </si>
  <si>
    <t>Disability DRP</t>
  </si>
  <si>
    <t>Disability YTD</t>
  </si>
  <si>
    <t>IEP DRP</t>
  </si>
  <si>
    <t>IEP YTD</t>
  </si>
  <si>
    <t>Academic Difficulties DRP</t>
  </si>
  <si>
    <t>Academic Difficulties YTD</t>
  </si>
  <si>
    <t>Held back DRP</t>
  </si>
  <si>
    <t>Held back YTD</t>
  </si>
  <si>
    <t>Truancy YTD</t>
  </si>
  <si>
    <t>Truancy DRP</t>
  </si>
  <si>
    <t xml:space="preserve">Proposed # of youth to be served under this category  (insert # under *FYTD) </t>
  </si>
  <si>
    <t>C.     # of enrolled youth completing an initial Casey Life Skills Assessment</t>
  </si>
  <si>
    <t xml:space="preserve"> a. # demonstrating increased Life Skills (to be tracked by skill area) Enter # of youth who improved in at least one area.</t>
  </si>
  <si>
    <t>ii. # of youth who improved in Daily Living</t>
  </si>
  <si>
    <t>iii.  # of youth who improved in Self Care</t>
  </si>
  <si>
    <t>iv. # of youth who improved in Relationships/Communication</t>
  </si>
  <si>
    <t>v. # of youth who improved in Housing and Money Management</t>
  </si>
  <si>
    <t>vi. # of youth who improved in Work/Study Life</t>
  </si>
  <si>
    <t>i. # of youth who improved in Permanent Connections</t>
  </si>
  <si>
    <t>vii. # of youth who improved in Career and Education</t>
  </si>
  <si>
    <t>viii. # of youth who improved in Looking Forward</t>
  </si>
  <si>
    <t>2.)   # of enrolled youth completing an Casey Life Skills Assessment reassessment</t>
  </si>
  <si>
    <t>A.  # of youth employed in a part-time subsidized job</t>
  </si>
  <si>
    <t>B.   # of youth employed in  part-time non-subsidized job</t>
  </si>
  <si>
    <t>C.   # of full-time subsidized job placements</t>
  </si>
  <si>
    <t>D.   # of full-time non-subsidized job placements</t>
  </si>
  <si>
    <t>B.   # of part-time non-subsidized job placements</t>
  </si>
  <si>
    <t>Answer the following questions for youth who have been discharged from the program</t>
  </si>
  <si>
    <t xml:space="preserve">C.   # of youth employed in a full-time subsidized job </t>
  </si>
  <si>
    <t xml:space="preserve">D.   # of youth employed in a full-time non-subsidized job </t>
  </si>
  <si>
    <t>25. # of placements made</t>
  </si>
  <si>
    <t>26.   # of part-time subsidized job placements converted to non-subsidized</t>
  </si>
  <si>
    <t>27.   # of full-time subsidized job placements converted to non-subsidized</t>
  </si>
  <si>
    <t>28.  # of youth receiving subsidized wage or stipend</t>
  </si>
  <si>
    <t>A.     # of discharged youth who completed less than 50% or more of short-term case plan goals</t>
  </si>
  <si>
    <t>B.     #  of dischargedyouth who completed at least 50% but less than 100% of short-term case plan goals</t>
  </si>
  <si>
    <t>C.     # of dischared youth who completed 100% of short-term case plan goals</t>
  </si>
  <si>
    <t>A. Average hourly  wage or stipend paid to youth</t>
  </si>
  <si>
    <t>29. # of youth receiving unsubsidizied wages</t>
  </si>
  <si>
    <t>A. Average hourly unsubsidized  wage paid to youth (if known)</t>
  </si>
  <si>
    <t>B. Total amount of unsubsized wages paid to youth  (if known)</t>
  </si>
  <si>
    <t>B. Total amount of subsidized wages or stipends paid to youth</t>
  </si>
  <si>
    <t>30.  # of youth receiving incentives</t>
  </si>
  <si>
    <t>B.  Total amount of incentives paid to youth</t>
  </si>
  <si>
    <t>A. Average amount of incentives paid per achievement/goal</t>
  </si>
  <si>
    <t xml:space="preserve">A. Average # of hours worked per week </t>
  </si>
  <si>
    <t>B. Average weeks worked</t>
  </si>
  <si>
    <t xml:space="preserve">Total # youth Placed </t>
  </si>
  <si>
    <t># of placements completed</t>
  </si>
  <si>
    <t>1st qtr Jul-Sep</t>
  </si>
  <si>
    <t>2nd qtr Oct -Dec</t>
  </si>
  <si>
    <t>3rd qtr Jan-Mar</t>
  </si>
  <si>
    <t>4th qtr Apr-Jun</t>
  </si>
  <si>
    <t>Other</t>
  </si>
  <si>
    <t>Final</t>
  </si>
  <si>
    <t>FY</t>
  </si>
  <si>
    <t>Qtr</t>
  </si>
  <si>
    <t>County</t>
  </si>
  <si>
    <t>FY21</t>
  </si>
  <si>
    <t>FY22</t>
  </si>
  <si>
    <t>FY23</t>
  </si>
  <si>
    <t>FY24</t>
  </si>
  <si>
    <t xml:space="preserve">B1.    # of youth completing  a “Work-Based Learning” opportunity </t>
  </si>
  <si>
    <t xml:space="preserve">B2.   # of youth continuing in a “Work-Based Learning” opportunity </t>
  </si>
  <si>
    <t>B3.   # of youth who ended a "Work-Based Learning"  prior to successful completion</t>
  </si>
  <si>
    <t xml:space="preserve">C1.    # of youth completing a “Career Development Experience” </t>
  </si>
  <si>
    <t xml:space="preserve">C2.   # of youth continuing in a “Career Development Experience” </t>
  </si>
  <si>
    <t>C3.   # of youth who ended a "Career Development Experience" prior to successful completion</t>
  </si>
  <si>
    <t>D1.    # of youth completing a “Pre-Apprenticeship Program”</t>
  </si>
  <si>
    <t>D2.   # of youth continuing in a “Pre-Apprenticeship Program”</t>
  </si>
  <si>
    <t>D3.   # of youth who ended a "Pre-Appenticeship Program" prior to successful completion</t>
  </si>
  <si>
    <t xml:space="preserve">E1.     # of youth completing a “Youth Apprenticeship Program” </t>
  </si>
  <si>
    <t xml:space="preserve">E2.    # of youth continuing in a “Youth Apprenticeship Program” </t>
  </si>
  <si>
    <t>E3.   # of youth who ended a "Youth Apprenticeship Program" prior to successful completion</t>
  </si>
  <si>
    <t>F3.   # of youth who ended a "Registered Apprenticeship Program" prior to successful completion</t>
  </si>
  <si>
    <t>F1.    # of youth completing a “Registered Apprenticeship Program”</t>
  </si>
  <si>
    <t>F2.   # of youth continuing in a “Registered Apprenticeship Program”</t>
  </si>
  <si>
    <t>G1.   # of youth completing a “Non-Registered Apprenticeship Program”</t>
  </si>
  <si>
    <t>G2.  # of youth continuing in a “Non-Registered Apprenticeship Program”</t>
  </si>
  <si>
    <t>G3.  # of youth who ended a "Non-Registered Apprenticeship Program" prior to successful completion</t>
  </si>
  <si>
    <t>H1.   # of youth receiving one or more “Industry-linked Credential, Certification, or License”</t>
  </si>
  <si>
    <t>H2.  # of youth actively working toward one or more “Industry-linked Credential, Certification, or License”</t>
  </si>
  <si>
    <t>H3.  # of youth who were working toward one or more “Industry-linked Credential, Certification, or License” but ended prior to successful completetion</t>
  </si>
  <si>
    <t>32.  # of youth discharged</t>
  </si>
  <si>
    <t xml:space="preserve">36. # of discharged youth who received subsidized wages or stipends </t>
  </si>
  <si>
    <t>A.  Average # of hours a youth worked per week prior to discharge</t>
  </si>
  <si>
    <t>B.  Average # of weeks a youth worked prior to discharge</t>
  </si>
  <si>
    <t>37. # of discharged youth who received unsubsizied wages or stipends</t>
  </si>
  <si>
    <t xml:space="preserve">C. Average hourly rate </t>
  </si>
  <si>
    <t xml:space="preserve">D.  Total amount of subsidized wages or stipends paid by the agency </t>
  </si>
  <si>
    <t>E. Average amount of subsidized wages or stipends earned per youth</t>
  </si>
  <si>
    <t xml:space="preserve">D. Total amount of unsubsizied  wages, if known </t>
  </si>
  <si>
    <t>E. Average amount of unsubsidized wages or stipends earned per youth, if known</t>
  </si>
  <si>
    <t>38.  # of discharged youth who received incentives</t>
  </si>
  <si>
    <t xml:space="preserve">B.  Total amount of incentives paid   </t>
  </si>
  <si>
    <t>40.  # of youth who only earned unsubsidized wages during their enrollment</t>
  </si>
  <si>
    <t>Fiscal Year to Date (starting 10/1/20) Initial and Completed Placements</t>
  </si>
  <si>
    <t>enter name(s) of internship</t>
  </si>
  <si>
    <t>enter name(s) of Serv. Learn opport</t>
  </si>
  <si>
    <t>enter name(s) of business</t>
  </si>
  <si>
    <t>explain and enter name of business</t>
  </si>
  <si>
    <t>enter name(s) of school based enterprise</t>
  </si>
  <si>
    <t>enter name(s) of supervised agriculture exper.</t>
  </si>
  <si>
    <t>enter name(s) of student-led enterprise</t>
  </si>
  <si>
    <t>enter name(s) of apprenticeship</t>
  </si>
  <si>
    <t>enter name(s) of pre-apprenticeship</t>
  </si>
  <si>
    <t>Pre-A Sub total</t>
  </si>
  <si>
    <t>WBL Subtotal</t>
  </si>
  <si>
    <t>CD Subtotal</t>
  </si>
  <si>
    <t>TOTALS</t>
  </si>
  <si>
    <t>Career Cluster*</t>
  </si>
  <si>
    <r>
      <t xml:space="preserve">Report on </t>
    </r>
    <r>
      <rPr>
        <b/>
        <sz val="9"/>
        <color rgb="FF000000"/>
        <rFont val="Times New Roman"/>
        <family val="1"/>
      </rPr>
      <t>Youth exiting Category Two Program;</t>
    </r>
    <r>
      <rPr>
        <sz val="9"/>
        <color rgb="FF000000"/>
        <rFont val="Times New Roman"/>
        <family val="1"/>
      </rPr>
      <t xml:space="preserve"> Fiscal Year to Date (starting 10/1/20)</t>
    </r>
  </si>
  <si>
    <t>LT E Subtotal</t>
  </si>
  <si>
    <t>enter name of Credential</t>
  </si>
  <si>
    <t>enter name of Certification</t>
  </si>
  <si>
    <t>ILCeSubtotal</t>
  </si>
  <si>
    <t xml:space="preserve"> ILL Subtotal</t>
  </si>
  <si>
    <t>enter name of license</t>
  </si>
  <si>
    <t>Grantee Name</t>
  </si>
  <si>
    <t>Category One</t>
  </si>
  <si>
    <t>Employment Category I</t>
  </si>
  <si>
    <t>Employment Category II</t>
  </si>
  <si>
    <t>WBL</t>
  </si>
  <si>
    <t>CD</t>
  </si>
  <si>
    <t>PWE</t>
  </si>
  <si>
    <t>OJT</t>
  </si>
  <si>
    <t>TJ</t>
  </si>
  <si>
    <t>SBE</t>
  </si>
  <si>
    <t>SAE</t>
  </si>
  <si>
    <t>SLE</t>
  </si>
  <si>
    <t>YA</t>
  </si>
  <si>
    <t>Pre-App</t>
  </si>
  <si>
    <t>expulsion DRP</t>
  </si>
  <si>
    <t>Expulsion YTD</t>
  </si>
  <si>
    <t>did not complete HS DRP</t>
  </si>
  <si>
    <t>did not complet HS YTD</t>
  </si>
  <si>
    <t>Behavior Issues DRP</t>
  </si>
  <si>
    <t>Behavior Issues YTD</t>
  </si>
  <si>
    <t>victim bullying DRP</t>
  </si>
  <si>
    <t>Victim bullying YTD</t>
  </si>
  <si>
    <t>perp bullying DRP</t>
  </si>
  <si>
    <t>Perp bullying YTD</t>
  </si>
  <si>
    <t>unsupervised DRP</t>
  </si>
  <si>
    <t>unsupervised YTD</t>
  </si>
  <si>
    <t>Dsyfunctional House DRP</t>
  </si>
  <si>
    <t>Dysfuntional House YTD</t>
  </si>
  <si>
    <t>witness fam violence DRP</t>
  </si>
  <si>
    <t>witness fam violence YTD</t>
  </si>
  <si>
    <t>friend die Gun DRP</t>
  </si>
  <si>
    <t>friend die Gun YTD</t>
  </si>
  <si>
    <t>High crime area DRP</t>
  </si>
  <si>
    <t>High crime area YTD</t>
  </si>
  <si>
    <t>incarcerated parent DRP</t>
  </si>
  <si>
    <t>incarcerated parent YTD</t>
  </si>
  <si>
    <t>Sib JJ system DRP</t>
  </si>
  <si>
    <t>Sib JJ system YTD</t>
  </si>
  <si>
    <t>youth Jjsystem DRP</t>
  </si>
  <si>
    <t>youth jj system YTD</t>
  </si>
  <si>
    <t>FF. Youth with siblings who are gang involved</t>
  </si>
  <si>
    <t>GG. Youth is reported to be gang-involved</t>
  </si>
  <si>
    <t>sib gang involved DRP</t>
  </si>
  <si>
    <t>sib gang involved YTD</t>
  </si>
  <si>
    <t>youth gang involved DRP</t>
  </si>
  <si>
    <t>Youth gang involved YTD</t>
  </si>
  <si>
    <t>refer to homeless services DRP</t>
  </si>
  <si>
    <t>refer to homeless services YTD</t>
  </si>
  <si>
    <t>refer to WIC DRP</t>
  </si>
  <si>
    <t>refer to WIC YTD</t>
  </si>
  <si>
    <t>refer to disability DRP</t>
  </si>
  <si>
    <t>refer to disability YTD</t>
  </si>
  <si>
    <t>101 pre DRP</t>
  </si>
  <si>
    <t>101 pre YTD</t>
  </si>
  <si>
    <t>101 act DRP</t>
  </si>
  <si>
    <t>101 act YTD</t>
  </si>
  <si>
    <t>101 post DRP</t>
  </si>
  <si>
    <t>101 post YTD</t>
  </si>
  <si>
    <t>improve 101 DRP</t>
  </si>
  <si>
    <t>improve 101 YTD</t>
  </si>
  <si>
    <t>Career Cluster DRP</t>
  </si>
  <si>
    <t>Career Clustet YTD</t>
  </si>
  <si>
    <t>Pathways DRP</t>
  </si>
  <si>
    <t>Pathways YTD</t>
  </si>
  <si>
    <t>EES assessment DRP</t>
  </si>
  <si>
    <t>EES assessment YTD</t>
  </si>
  <si>
    <t>EES activities DRP</t>
  </si>
  <si>
    <t>EES activities YTD</t>
  </si>
  <si>
    <t>received worksite professional skills DRP</t>
  </si>
  <si>
    <t>received worksite professional skills YTD</t>
  </si>
  <si>
    <t>demonstrate attainment DRP</t>
  </si>
  <si>
    <t>demonstrate attainment YTD</t>
  </si>
  <si>
    <t>assessed for supportive services DRP</t>
  </si>
  <si>
    <t>assessed for supportive services YTD</t>
  </si>
  <si>
    <t>Need ESS DRP</t>
  </si>
  <si>
    <t>Category Two</t>
  </si>
  <si>
    <t>Need ESS YTD</t>
  </si>
  <si>
    <t>Received EES DRP</t>
  </si>
  <si>
    <t>Received EES YTD</t>
  </si>
  <si>
    <t>Need SESS DRP</t>
  </si>
  <si>
    <t>Received SESS YTD</t>
  </si>
  <si>
    <t>Completed initial CLSA DRP</t>
  </si>
  <si>
    <t>Completed intial CLSA YTD</t>
  </si>
  <si>
    <t>Participating LS education DRP</t>
  </si>
  <si>
    <t>Participating LS Education YTD</t>
  </si>
  <si>
    <t>Completed CLSA reassessment DRP</t>
  </si>
  <si>
    <t>Completed CLSA reassessment YTD</t>
  </si>
  <si>
    <t>Need SESS YTD</t>
  </si>
  <si>
    <t>Received SESS DRP</t>
  </si>
  <si>
    <t># youth improved LS DRP</t>
  </si>
  <si>
    <t># youth improved LS YTD</t>
  </si>
  <si>
    <t>permanent connections DRP</t>
  </si>
  <si>
    <t>permanent connections YTD</t>
  </si>
  <si>
    <t>Daily living DRP</t>
  </si>
  <si>
    <t>Daily Living YTD</t>
  </si>
  <si>
    <t>Self Care DRP</t>
  </si>
  <si>
    <t>Self Care YTD</t>
  </si>
  <si>
    <t>Relationships DRP</t>
  </si>
  <si>
    <t>Relationships YTD</t>
  </si>
  <si>
    <t>Housing DRP</t>
  </si>
  <si>
    <t>Housing YTD</t>
  </si>
  <si>
    <t>work/study DRP</t>
  </si>
  <si>
    <t>work/study YTD</t>
  </si>
  <si>
    <t>Career and ED DRP</t>
  </si>
  <si>
    <t>Career and ED YTD</t>
  </si>
  <si>
    <t>Looking Forward DRP</t>
  </si>
  <si>
    <t>Looking Forward YTD</t>
  </si>
  <si>
    <t>anger management DRP</t>
  </si>
  <si>
    <t>anger management YTD</t>
  </si>
  <si>
    <t>improved anger management DRP</t>
  </si>
  <si>
    <t>improved anger management YTD</t>
  </si>
  <si>
    <t>case plan developed DRP</t>
  </si>
  <si>
    <t>case plan developed YTD</t>
  </si>
  <si>
    <t>less than 50 DRP</t>
  </si>
  <si>
    <t>less than 50 YTD</t>
  </si>
  <si>
    <t>50-99 DRP</t>
  </si>
  <si>
    <t>50-99 YTD</t>
  </si>
  <si>
    <t>100 DRP</t>
  </si>
  <si>
    <t>100 YTD</t>
  </si>
  <si>
    <t>ABE DRP</t>
  </si>
  <si>
    <t>ABE YTD</t>
  </si>
  <si>
    <t>Career Plan DRP</t>
  </si>
  <si>
    <t>Career Plan YTD</t>
  </si>
  <si>
    <t>23.   # of employer partnerships (new &amp; established)</t>
  </si>
  <si>
    <t>HS Diploma at enroll DRP</t>
  </si>
  <si>
    <t>HS Diploma at enroll YTD</t>
  </si>
  <si>
    <t>GED at enrollment YTD</t>
  </si>
  <si>
    <t xml:space="preserve">GED at enrollment DRP </t>
  </si>
  <si>
    <t>out of school youth without DRP</t>
  </si>
  <si>
    <t>Out of school youth without YTD</t>
  </si>
  <si>
    <t>out of school youth engage in ed DRP</t>
  </si>
  <si>
    <t>out of school youth engage in ed YTD</t>
  </si>
  <si>
    <t>out of school youth with HS diploman at case closure DRP</t>
  </si>
  <si>
    <t>out of school youth with HS diploman at case closure YTD</t>
  </si>
  <si>
    <t>out of school youth with GED at case closure DRP</t>
  </si>
  <si>
    <t>out of school youth with GED at case closure YTD</t>
  </si>
  <si>
    <t xml:space="preserve"> # of youth enrolled in career/higher education program (includes technical/certificate) at enrollment DRP</t>
  </si>
  <si>
    <t xml:space="preserve"> # of youth enrolled in career/higher education program (includes technical/certificate) at enrollment YTD</t>
  </si>
  <si>
    <t xml:space="preserve"> # of youth enrolled in career/higher education program (includes technical/certificate) at case closure DRP</t>
  </si>
  <si>
    <t xml:space="preserve"> # of youth enrolled in career/higher education program (includes technical/certificate) at case closure YTD</t>
  </si>
  <si>
    <t># of current educational partnerships DRP</t>
  </si>
  <si>
    <t># of current educational partnerships YTD</t>
  </si>
  <si>
    <t># of employer partnerships (new &amp; established)DRP</t>
  </si>
  <si>
    <t># of employer partnerships (new &amp; established)YTD</t>
  </si>
  <si>
    <t># of youth employed at least one day DRP</t>
  </si>
  <si>
    <t># of youth employed at least one day YTD</t>
  </si>
  <si>
    <t xml:space="preserve"> # of youth employed in a part-time subsidized job DRP</t>
  </si>
  <si>
    <t xml:space="preserve"> # of youth employed in a part-time subsidized job YTD</t>
  </si>
  <si>
    <t xml:space="preserve"> # of youth employed in  part-time non-subsidized job DRP</t>
  </si>
  <si>
    <t xml:space="preserve"> # of youth employed in  part-time non-subsidized job YTD</t>
  </si>
  <si>
    <t xml:space="preserve"> # of youth employed in a full-time subsidized job DRP</t>
  </si>
  <si>
    <t xml:space="preserve"> # of youth employed in a full-time subsidized job YTD</t>
  </si>
  <si>
    <t xml:space="preserve"> # of youth employed in a full-time non-subsidized job DRP</t>
  </si>
  <si>
    <t xml:space="preserve"> # of youth employed in a full-time non-subsidized job YTD</t>
  </si>
  <si>
    <t># of part-time subsidized job placements DRP</t>
  </si>
  <si>
    <t># of part-time subsidized job placements YTD</t>
  </si>
  <si>
    <t># of part-time non-subsidized job placements DRP</t>
  </si>
  <si>
    <t># of part-time non-subsidized job placements YTD</t>
  </si>
  <si>
    <t xml:space="preserve"> # of full-time subsidized job placements DRP</t>
  </si>
  <si>
    <t xml:space="preserve"> # of full-time subsidized job placements YTD</t>
  </si>
  <si>
    <t xml:space="preserve"> # of full-time non-subsidized job placements DRP</t>
  </si>
  <si>
    <t xml:space="preserve"> # of full-time non-subsidized job placements YTD</t>
  </si>
  <si>
    <t># of placements made DRP</t>
  </si>
  <si>
    <t># of placements made YTD</t>
  </si>
  <si>
    <t># of part-time subsidized job placements converted to non-subsidized DRP</t>
  </si>
  <si>
    <t># of part-time subsidized job placements converted to non-subsidized YTD</t>
  </si>
  <si>
    <t># of full-time subsidized job placements converted to non-subsidized DRP</t>
  </si>
  <si>
    <t># of full-time subsidized job placements converted to non-subsidized YTD</t>
  </si>
  <si>
    <t># of youth receiving subsidized wage or stipend DRP</t>
  </si>
  <si>
    <t># of youth receiving subsidized wage or stipend YTD</t>
  </si>
  <si>
    <t>Average hourly  wage or stipend paid to youth DRP</t>
  </si>
  <si>
    <t>Average hourly  wage or stipend paid to youth YTD</t>
  </si>
  <si>
    <t>Total amount of subsidized wages or stipends paid to youth DRP</t>
  </si>
  <si>
    <t>Total amount of subsidized wages or stipends paid to youth YTD</t>
  </si>
  <si>
    <t># of youth receiving unsubsidizied wages DRP</t>
  </si>
  <si>
    <t># of youth receiving unsubsidizied wages YTD</t>
  </si>
  <si>
    <t xml:space="preserve"> Average hourly unsubsidized  wage paid to youth YTD</t>
  </si>
  <si>
    <t xml:space="preserve"> Average hourly unsubsidized  wage paid to youth DRP</t>
  </si>
  <si>
    <t>Total amount of unsubsized wages paid to youth YTD</t>
  </si>
  <si>
    <t>Total amount of unsubsized wages paid to youth DRP</t>
  </si>
  <si>
    <t># of youth receiving incentives DRP</t>
  </si>
  <si>
    <t># of youth receiving incentives YTD</t>
  </si>
  <si>
    <t xml:space="preserve"> Average amount of incentives paid per achievement/goal YTD</t>
  </si>
  <si>
    <t xml:space="preserve"> Average amount of incentives paid per achievement/goal DRP</t>
  </si>
  <si>
    <t>Total amount of incentives paid to youth DRP</t>
  </si>
  <si>
    <t>Total amount of incentives paid to youth YTD</t>
  </si>
  <si>
    <t xml:space="preserve"> # of Registered Apprenticeship Programs YTD</t>
  </si>
  <si>
    <t xml:space="preserve"> # of Registered Apprenticeship Programs DRP</t>
  </si>
  <si>
    <t># of Non-Registered Apprenticeship Programs DRP</t>
  </si>
  <si>
    <t># of Non-Registered Apprenticeship Programs YTD</t>
  </si>
  <si>
    <t xml:space="preserve"> # of Industry-Linked Credential, Certification, or Licensing Programs DRP</t>
  </si>
  <si>
    <t xml:space="preserve"> # of Industry-Linked Credential, Certification, or Licensing Programs YTD</t>
  </si>
  <si>
    <t># of youth discharged DRP</t>
  </si>
  <si>
    <t># of youth discharged YTD</t>
  </si>
  <si>
    <t># of youth who were employed part-time at case closure DRP</t>
  </si>
  <si>
    <t># of youth who were employed part-time at case closure YTD</t>
  </si>
  <si>
    <t xml:space="preserve"> # of youth who were employed full-time at case closure DRP</t>
  </si>
  <si>
    <t xml:space="preserve"> # of youth who were employed full-time at case closure YTD</t>
  </si>
  <si>
    <t xml:space="preserve"> # of youth completing up to 60 hours of entry-level work experience DRP</t>
  </si>
  <si>
    <t xml:space="preserve"> # of youth completing up to 60 hours of entry-level work experience YTD</t>
  </si>
  <si>
    <t xml:space="preserve"> # of youth completing at least 60 but less than180 hours of entry-level work experience DRP</t>
  </si>
  <si>
    <t xml:space="preserve"> # of youth completing at least 60 but less than180 hours of entry-level work experience YTD</t>
  </si>
  <si>
    <t># of youth completing 180 or more hours of entry-level work experience DRP</t>
  </si>
  <si>
    <t># of youth completing 180 or more hours of entry-level work experience YTD</t>
  </si>
  <si>
    <t># of youth completing  a “Work-Based Learning” opportunity DRP</t>
  </si>
  <si>
    <t># of youth completing  a “Work-Based Learning” opportunity YTD</t>
  </si>
  <si>
    <t># of youth continuing in a “Work-Based Learning” opportunity DRP</t>
  </si>
  <si>
    <t># of youth continuing in a “Work-Based Learning” opportunity YTD</t>
  </si>
  <si>
    <t># of youth who ended a "Work-Based Learning"  prior to successful completion DRP</t>
  </si>
  <si>
    <t># of youth who ended a "Work-Based Learning"  prior to successful completion YTD</t>
  </si>
  <si>
    <t xml:space="preserve"> # of youth completing a “Career Development Experience” DRP</t>
  </si>
  <si>
    <t xml:space="preserve"> # of youth completing a “Career Development Experience” YTD</t>
  </si>
  <si>
    <t># of youth continuing in a “Career Development Experience” DRP</t>
  </si>
  <si>
    <t># of youth continuing in a “Career Development Experience” YTD</t>
  </si>
  <si>
    <t xml:space="preserve"> # of youth who ended a "Career Development Experience" prior to successful completion DRP</t>
  </si>
  <si>
    <t xml:space="preserve"> # of youth who ended a "Career Development Experience" prior to successful completion YTD</t>
  </si>
  <si>
    <t># of youth completing a “Pre-Apprenticeship Program” DRP</t>
  </si>
  <si>
    <t># of youth completing a “Pre-Apprenticeship Program” YTD</t>
  </si>
  <si>
    <t xml:space="preserve"> # of youth continuing in a “Pre-Apprenticeship Program” DRP</t>
  </si>
  <si>
    <t xml:space="preserve"> # of youth continuing in a “Pre-Apprenticeship Program” YTD</t>
  </si>
  <si>
    <t># of youth who ended a "Pre-Appenticeship Program" prior to successful completion DRP</t>
  </si>
  <si>
    <t># of youth who ended a "Pre-Appenticeship Program" prior to successful completion YTD</t>
  </si>
  <si>
    <t># of youth completing a “Youth Apprenticeship Program” DRP</t>
  </si>
  <si>
    <t># of youth completing a “Youth Apprenticeship Program” YTD</t>
  </si>
  <si>
    <t># of youth continuing in a “Youth Apprenticeship Program” DRP</t>
  </si>
  <si>
    <t># of youth continuing in a “Youth Apprenticeship Program” YTD</t>
  </si>
  <si>
    <t># of youth who ended a "Youth Apprenticeship Program" prior to successful completion DRP</t>
  </si>
  <si>
    <t># of youth who ended a "Youth Apprenticeship Program" prior to successful completion YTD</t>
  </si>
  <si>
    <t> # of youth completing a “Registered Apprenticeship Program” DRP</t>
  </si>
  <si>
    <t> # of youth completing a “Registered Apprenticeship Program” YTD</t>
  </si>
  <si>
    <t> # of youth continuing in a “Registered Apprenticeship Program” DRP</t>
  </si>
  <si>
    <t> # of youth continuing in a “Registered Apprenticeship Program” YTD</t>
  </si>
  <si>
    <t># of youth who ended a "Registered Apprenticeship Program" prior to successful completion DRP</t>
  </si>
  <si>
    <t># of youth who ended a "Registered Apprenticeship Program" prior to successful completion YTD</t>
  </si>
  <si>
    <t># of youth completing a “Non-Registered Apprenticeship Program” DRP</t>
  </si>
  <si>
    <t># of youth completing a “Non-Registered Apprenticeship Program” YTD</t>
  </si>
  <si>
    <t># of youth continuing in a “Non-Registered Apprenticeship Program” DRP</t>
  </si>
  <si>
    <t># of youth continuing in a “Non-Registered Apprenticeship Program” YTD</t>
  </si>
  <si>
    <t># of youth who ended a "Non-Registered Apprenticeship Program" prior to successful completion DRP</t>
  </si>
  <si>
    <t># of youth who ended a "Non-Registered Apprenticeship Program" prior to successful completion YTD</t>
  </si>
  <si>
    <t># of youth receiving one or more “Industry-linked Credential, Certification, or License” DRP</t>
  </si>
  <si>
    <t># of youth receiving one or more “Industry-linked Credential, Certification, or License” YTD</t>
  </si>
  <si>
    <t># of youth actively working toward one or more “Industry-linked Credential, Certification, or License” DRP</t>
  </si>
  <si>
    <t># of youth actively working toward one or more “Industry-linked Credential, Certification, or License” YTD</t>
  </si>
  <si>
    <t># of youth who were working toward one or more “Industry-linked Credential, Certification, or License” but ended DRP</t>
  </si>
  <si>
    <t># of youth who were working toward one or more “Industry-linked Credential, Certification, or License” but ended YTD</t>
  </si>
  <si>
    <t xml:space="preserve"> # of discharged youth who received subsidized wages or stipends DRP</t>
  </si>
  <si>
    <t xml:space="preserve"> # of discharged youth who received subsidized wages or stipends YTD</t>
  </si>
  <si>
    <t>Average # of hours a youth worked per week prior to discharge DRP</t>
  </si>
  <si>
    <t>Average # of hours a youth worked per week prior to discharge YTD</t>
  </si>
  <si>
    <t>Average # of weeks a youth worked prior to discharge DRP</t>
  </si>
  <si>
    <t>Average # of weeks a youth worked prior to discharge YTD</t>
  </si>
  <si>
    <t>Average hourly rate subsidized DRP</t>
  </si>
  <si>
    <t>Average hourly rate subsidized YTD</t>
  </si>
  <si>
    <t>Total amount of subsidized wages or stipends paid by the agency DRP</t>
  </si>
  <si>
    <t>Total amount of subsidized wages or stipends paid by the agency YTD</t>
  </si>
  <si>
    <t>Average amount of subsidized wages or stipends earned per youth DRP</t>
  </si>
  <si>
    <t>Average amount of subsidized wages or stipends earned per youth YTD</t>
  </si>
  <si>
    <t xml:space="preserve"> # of discharged youth who received unsubsizied wages or stipends DRP</t>
  </si>
  <si>
    <t xml:space="preserve"> # of discharged youth who received unsubsizied wages or stipends YTD</t>
  </si>
  <si>
    <t>Average # of hours worked per week unsubsidized DRP</t>
  </si>
  <si>
    <t>Average # of hours worked per week unsubsidized YTD</t>
  </si>
  <si>
    <t>Average weeks worked unsubsidized DRP</t>
  </si>
  <si>
    <t>Average weeks worked unsubsidized YTD</t>
  </si>
  <si>
    <t>Average hourly rate unsubsidized DRP</t>
  </si>
  <si>
    <t>Average hourly rate unsubsidized YTD</t>
  </si>
  <si>
    <t>Total amount of unsubsizied  wages DRP</t>
  </si>
  <si>
    <t>Total amount of unsubsizied  wages YTD</t>
  </si>
  <si>
    <t>Average amount of unsubsidized wages or stipends earned per youth DRP</t>
  </si>
  <si>
    <t>Average amount of unsubsidized wages or stipends earned per youth YTD</t>
  </si>
  <si>
    <t># of discharged youth who received incentives DRP</t>
  </si>
  <si>
    <t># of discharged youth who received incentives YTD</t>
  </si>
  <si>
    <t>Average amount of incentives paid per achievement/goal DRP</t>
  </si>
  <si>
    <t>Average amount of incentives paid per achievement/goal YTD</t>
  </si>
  <si>
    <t xml:space="preserve">Total amount of incentives paid DRP  </t>
  </si>
  <si>
    <t xml:space="preserve">Total amount of incentives paid YTD  </t>
  </si>
  <si>
    <t># of youth who did not earn any wages, subsidy/stipend  or incentives during their enrollment DRP</t>
  </si>
  <si>
    <t># of youth who did not earn any wages, subsidy/stipend  or incentives during their enrollment YTD</t>
  </si>
  <si>
    <t># of youth who only earned unsubsidized wages during their enrollment DRP</t>
  </si>
  <si>
    <t># of youth who only earned unsubsidized wages during their enrollment YTD</t>
  </si>
  <si>
    <t>PM1</t>
  </si>
  <si>
    <t>PM1 narrative</t>
  </si>
  <si>
    <t>PM2</t>
  </si>
  <si>
    <t>PM2 narrative</t>
  </si>
  <si>
    <t>Acceptable performance</t>
  </si>
  <si>
    <t xml:space="preserve">PM2.    100% of youth will be placed in a Paid Work Experience or a Pre-Apprenticeship Program.  </t>
  </si>
  <si>
    <t>70%.</t>
  </si>
  <si>
    <t xml:space="preserve">Acceptable performance   </t>
  </si>
  <si>
    <t xml:space="preserve">PM5.    100% of youth placed in a Pre-Apprenticeship Program will complete that Pre-Apprenticeship Program.  </t>
  </si>
  <si>
    <t xml:space="preserve">PM6.   100% of youth completing a Pre-Apprenticeship Program will either: have an application pending or have been accepted into a Registered or Non-Registered Apprenticeship Program.  </t>
  </si>
  <si>
    <t xml:space="preserve">Acceptable performance </t>
  </si>
  <si>
    <t>PM1 standard</t>
  </si>
  <si>
    <t>PM2 Standard</t>
  </si>
  <si>
    <t>PM3 Standard</t>
  </si>
  <si>
    <t>PM3 narrative</t>
  </si>
  <si>
    <t>PM4</t>
  </si>
  <si>
    <t>PM4 Standard</t>
  </si>
  <si>
    <t>PM4 narrative</t>
  </si>
  <si>
    <t>PM5</t>
  </si>
  <si>
    <t>PM5 Standard</t>
  </si>
  <si>
    <t>PM5 narrative</t>
  </si>
  <si>
    <t>PM6</t>
  </si>
  <si>
    <t>PM6 Standard</t>
  </si>
  <si>
    <t>PM6 narrative</t>
  </si>
  <si>
    <t>PM7</t>
  </si>
  <si>
    <t>PM7 Standard</t>
  </si>
  <si>
    <t>PM7 narrative</t>
  </si>
  <si>
    <t>PM8</t>
  </si>
  <si>
    <t>PM8 Standard</t>
  </si>
  <si>
    <t>PM8 narrative</t>
  </si>
  <si>
    <t>PM9</t>
  </si>
  <si>
    <t>PM9 Standard</t>
  </si>
  <si>
    <t>PM9 narrative</t>
  </si>
  <si>
    <t>PM10</t>
  </si>
  <si>
    <t>PM10 Standard</t>
  </si>
  <si>
    <t>PM10 narrative</t>
  </si>
  <si>
    <t>PM3a</t>
  </si>
  <si>
    <t>PM3b</t>
  </si>
  <si>
    <t>ICQ conditions</t>
  </si>
  <si>
    <t>ICQ conditions y/n</t>
  </si>
  <si>
    <t>ICQ progress</t>
  </si>
  <si>
    <t>MBR conditions y/n</t>
  </si>
  <si>
    <t>MBR conditions</t>
  </si>
  <si>
    <t>MBR progress</t>
  </si>
  <si>
    <t>PRA conditions y/n</t>
  </si>
  <si>
    <t>PRA conditions</t>
  </si>
  <si>
    <t>PRA progress</t>
  </si>
  <si>
    <t>Name of authorized individual</t>
  </si>
  <si>
    <t>Title of authorized individual</t>
  </si>
  <si>
    <t>Phone number of Authorized Individual</t>
  </si>
  <si>
    <t>email of authorized individual</t>
  </si>
  <si>
    <t>date received</t>
  </si>
  <si>
    <r>
      <t xml:space="preserve">PM1.    100% of proposed youth will be served in the program.  </t>
    </r>
    <r>
      <rPr>
        <b/>
        <sz val="9"/>
        <color theme="1"/>
        <rFont val="Times New Roman"/>
        <family val="1"/>
      </rPr>
      <t xml:space="preserve"> </t>
    </r>
  </si>
  <si>
    <r>
      <t xml:space="preserve">PM3.    100% of youth will be placed within 1 month (30 days) of enrollment.  </t>
    </r>
    <r>
      <rPr>
        <b/>
        <sz val="9"/>
        <color theme="1"/>
        <rFont val="Times New Roman"/>
        <family val="1"/>
      </rPr>
      <t xml:space="preserve"> </t>
    </r>
  </si>
  <si>
    <t xml:space="preserve">PM1.    100% of proposed youth will be served in the program.  </t>
  </si>
  <si>
    <t xml:space="preserve">PM2.    100% of youth will be placed in employment or a Youth Apprenticeship Program.  </t>
  </si>
  <si>
    <r>
      <t xml:space="preserve">PM3.    100% of youth will be placed within 3 months (90 days) of enrollment.  </t>
    </r>
    <r>
      <rPr>
        <b/>
        <sz val="9"/>
        <color theme="1"/>
        <rFont val="Times New Roman"/>
        <family val="1"/>
      </rPr>
      <t xml:space="preserve"> </t>
    </r>
  </si>
  <si>
    <r>
      <t xml:space="preserve">PM4.    100% of youth placed in a Youth Apprenticeship Program will complete the Program.  </t>
    </r>
    <r>
      <rPr>
        <b/>
        <sz val="9"/>
        <color theme="1"/>
        <rFont val="Times New Roman"/>
        <family val="1"/>
      </rPr>
      <t xml:space="preserve">  </t>
    </r>
  </si>
  <si>
    <t>80%.</t>
  </si>
  <si>
    <t xml:space="preserve">PM5.    100% of youth completing a Youth Apprenticeship Program will be either: hired into entry-level employment in a targeted field; accepted into a Registered or Non-Registered Apprenticeship Program; or accepted into other Articulated Postsecondary Education.  </t>
  </si>
  <si>
    <t xml:space="preserve">65%. </t>
  </si>
  <si>
    <t>LTE</t>
  </si>
  <si>
    <t xml:space="preserve">Category </t>
  </si>
  <si>
    <t>Career Development (Youth Apprenticeship Program)</t>
  </si>
  <si>
    <t>enter name(s) of youth apprenticeship</t>
  </si>
  <si>
    <t>Category Three</t>
  </si>
  <si>
    <t>NRA</t>
  </si>
  <si>
    <t>RA</t>
  </si>
  <si>
    <t>ILCr</t>
  </si>
  <si>
    <t>ILCe</t>
  </si>
  <si>
    <t>ILL</t>
  </si>
  <si>
    <t>Illinois Youth Investment Program (IYIP) Periodic Performance Report (PPR)</t>
  </si>
  <si>
    <r>
      <t xml:space="preserve">PM2.       100% of youth will be placed in either a Registered Apprenticeship, Non-Registered Apprenticeship, or Recognized Postsecondary Credential program </t>
    </r>
    <r>
      <rPr>
        <i/>
        <sz val="9"/>
        <color theme="1"/>
        <rFont val="Times New Roman"/>
        <family val="1"/>
      </rPr>
      <t>(Industry-Linked Credentials, Certifications, or Licenses)</t>
    </r>
    <r>
      <rPr>
        <sz val="9"/>
        <color theme="1"/>
        <rFont val="Times New Roman"/>
        <family val="1"/>
      </rPr>
      <t xml:space="preserve">.  </t>
    </r>
  </si>
  <si>
    <t>65%.</t>
  </si>
  <si>
    <t>Category Four</t>
  </si>
  <si>
    <r>
      <rPr>
        <b/>
        <sz val="9"/>
        <color theme="1"/>
        <rFont val="Times New Roman"/>
        <family val="1"/>
      </rPr>
      <t>PM2.</t>
    </r>
    <r>
      <rPr>
        <sz val="9"/>
        <color theme="1"/>
        <rFont val="Times New Roman"/>
        <family val="1"/>
      </rPr>
      <t xml:space="preserve">       100% of youth will be placed in a NEW Registered Apprenticeship, NEW Non-Registered Apprenticeship, a NEW Youth Apprenticeship or a NEW Recognized Postsecondary Credential program </t>
    </r>
    <r>
      <rPr>
        <i/>
        <sz val="9"/>
        <color theme="1"/>
        <rFont val="Times New Roman"/>
        <family val="1"/>
      </rPr>
      <t>(Industry-Linked Credentials, Certifications, or Licenses)</t>
    </r>
  </si>
  <si>
    <r>
      <rPr>
        <b/>
        <sz val="9"/>
        <color theme="1"/>
        <rFont val="Times New Roman"/>
        <family val="1"/>
      </rPr>
      <t>PM4. </t>
    </r>
    <r>
      <rPr>
        <sz val="9"/>
        <color theme="1"/>
        <rFont val="Times New Roman"/>
        <family val="1"/>
      </rPr>
      <t xml:space="preserve">   100% of youth placed in a Youth Apprenticeship Program will complete the program. </t>
    </r>
  </si>
  <si>
    <r>
      <rPr>
        <b/>
        <sz val="9"/>
        <color theme="1"/>
        <rFont val="Times New Roman"/>
        <family val="1"/>
      </rPr>
      <t xml:space="preserve">PM5. </t>
    </r>
    <r>
      <rPr>
        <sz val="9"/>
        <color theme="1"/>
        <rFont val="Times New Roman"/>
        <family val="1"/>
      </rPr>
      <t xml:space="preserve"> 100% of youth completing a Youth Apprenticeship Program will be either: hired into entry-level employment in a targeted field; accepted into a Registered or Non-Registered Apprenticeship Program; or accepted into other Articulated Postsecondary Education.  </t>
    </r>
  </si>
  <si>
    <r>
      <rPr>
        <b/>
        <sz val="9"/>
        <color theme="1"/>
        <rFont val="Times New Roman"/>
        <family val="1"/>
      </rPr>
      <t>PM3</t>
    </r>
    <r>
      <rPr>
        <sz val="9"/>
        <color theme="1"/>
        <rFont val="Times New Roman"/>
        <family val="1"/>
      </rPr>
      <t xml:space="preserve">.    100% of youth will be placed within 3 months (90 days) of enrollment.  </t>
    </r>
    <r>
      <rPr>
        <b/>
        <sz val="9"/>
        <color theme="1"/>
        <rFont val="Times New Roman"/>
        <family val="1"/>
      </rPr>
      <t xml:space="preserve"> </t>
    </r>
  </si>
  <si>
    <r>
      <rPr>
        <b/>
        <sz val="9"/>
        <color theme="1"/>
        <rFont val="Times New Roman"/>
        <family val="1"/>
      </rPr>
      <t>PM1. </t>
    </r>
    <r>
      <rPr>
        <sz val="9"/>
        <color theme="1"/>
        <rFont val="Times New Roman"/>
        <family val="1"/>
      </rPr>
      <t xml:space="preserve">   100% of proposed youth will be served in the program.  </t>
    </r>
    <r>
      <rPr>
        <b/>
        <sz val="9"/>
        <color theme="1"/>
        <rFont val="Times New Roman"/>
        <family val="1"/>
      </rPr>
      <t xml:space="preserve"> </t>
    </r>
  </si>
  <si>
    <r>
      <rPr>
        <b/>
        <sz val="9"/>
        <color theme="1"/>
        <rFont val="Times New Roman"/>
        <family val="1"/>
      </rPr>
      <t>PM7.</t>
    </r>
    <r>
      <rPr>
        <sz val="9"/>
        <color theme="1"/>
        <rFont val="Times New Roman"/>
        <family val="1"/>
      </rPr>
      <t xml:space="preserve">     100% of youth placed in a Recognized Postsecondary Credential program </t>
    </r>
    <r>
      <rPr>
        <i/>
        <sz val="9"/>
        <color theme="1"/>
        <rFont val="Times New Roman"/>
        <family val="1"/>
      </rPr>
      <t xml:space="preserve">(Industry-Linked Credentials, Certifications, or Licenses) </t>
    </r>
    <r>
      <rPr>
        <sz val="9"/>
        <color theme="1"/>
        <rFont val="Times New Roman"/>
        <family val="1"/>
      </rPr>
      <t xml:space="preserve">will acquire a Credential, Certification or License.  </t>
    </r>
  </si>
  <si>
    <r>
      <rPr>
        <b/>
        <sz val="9"/>
        <color theme="1"/>
        <rFont val="Times New Roman"/>
        <family val="1"/>
      </rPr>
      <t>PM9. </t>
    </r>
    <r>
      <rPr>
        <sz val="9"/>
        <color theme="1"/>
        <rFont val="Times New Roman"/>
        <family val="1"/>
      </rPr>
      <t xml:space="preserve"> 100% of proposed NEW Industry-Linked Career Development Opportunities will be established.  </t>
    </r>
  </si>
  <si>
    <t>1 opportunity</t>
  </si>
  <si>
    <t>Proposed</t>
  </si>
  <si>
    <t>enter # from app</t>
  </si>
  <si>
    <t xml:space="preserve"> # of youth completing zero hours of entry-level work experience DRP</t>
  </si>
  <si>
    <t xml:space="preserve"> # of youth completing 0 hours of entry-level work experience YTD</t>
  </si>
  <si>
    <r>
      <rPr>
        <b/>
        <sz val="9"/>
        <color theme="1"/>
        <rFont val="Times New Roman"/>
        <family val="1"/>
      </rPr>
      <t>PM10. </t>
    </r>
    <r>
      <rPr>
        <sz val="9"/>
        <color theme="1"/>
        <rFont val="Times New Roman"/>
        <family val="1"/>
      </rPr>
      <t xml:space="preserve"> 100% of proposed NEW Industry-Linked Career Development Opportunities will be established within four (4) months of the grant start date. </t>
    </r>
    <r>
      <rPr>
        <b/>
        <sz val="9"/>
        <color theme="1"/>
        <rFont val="Times New Roman"/>
        <family val="1"/>
      </rPr>
      <t xml:space="preserve"> </t>
    </r>
  </si>
  <si>
    <t xml:space="preserve">Work Based Learning </t>
  </si>
  <si>
    <t>CATEGORY ONE: Year to Date Program Category Placement Summary Form</t>
  </si>
  <si>
    <t>CATEGORY TWO: Year to Date Program Category  Placement Summary Form</t>
  </si>
  <si>
    <t>CATEGORY THREE: Year to Date Program Category  Placement Summary Form</t>
  </si>
  <si>
    <t>CATEGORY FOUR: Year to Date Program Category  Placement Summary Form</t>
  </si>
  <si>
    <t>A.     # of out-of-school youth without a HS Diploma or GED at enrollment.</t>
  </si>
  <si>
    <t>B.     # of out-of-school youth without a HS Diploma or GED at enrollment who engaged in education to acquire either a HS diploma or GED</t>
  </si>
  <si>
    <t>C.     # of out-of-school youth without a HS Diploma or GED at enrollment who obtained a HS diploma by case closure</t>
  </si>
  <si>
    <t>D.     # of out-of-school youth without a HS Diploma or GED at enrollment who obtained a GED by case closure</t>
  </si>
  <si>
    <t>24.   # of youth employed at least one day</t>
  </si>
  <si>
    <t>Employment Placements</t>
  </si>
  <si>
    <r>
      <t xml:space="preserve">31.   # of newly developed Industry-Linked Training Programs  </t>
    </r>
    <r>
      <rPr>
        <i/>
        <sz val="9"/>
        <color rgb="FFFF0000"/>
        <rFont val="Times New Roman"/>
        <family val="1"/>
      </rPr>
      <t>(Category Four Only)</t>
    </r>
  </si>
  <si>
    <t>Subsidies, Wages and Incentives</t>
  </si>
  <si>
    <t xml:space="preserve"># of youth  accepted to an apprenticeship </t>
  </si>
  <si>
    <t xml:space="preserve"># of youth applying for /  an apprenticeship </t>
  </si>
  <si>
    <t># of youth accepted into other Articulated Postsecondary Education</t>
  </si>
  <si>
    <t xml:space="preserve"># of youth applying for an apprenticeship </t>
  </si>
  <si>
    <t xml:space="preserve">PM4.     100% of youth placed in a Recognized Postsecondary Credential program (Industry-Linked Credentials, Certifications, or Licenses) will acquire a Credential, Certification or License.  </t>
  </si>
  <si>
    <t xml:space="preserve">PM5.    100% of youth will be completing or continuing in a Registered or Non-Registered Apprenticeship Program at case closure. </t>
  </si>
  <si>
    <t>PM6.      100% of  youth completing placement in employment will continue in unsubsidized long-term employment at case closure.  (Excluding youth placed in a Youth Apprenticeship Program.)</t>
  </si>
  <si>
    <t>For each discharged youth; Identify placement type and status in which the youth participated:</t>
  </si>
  <si>
    <t>D.     # of Youth Apprenticeship Programs</t>
  </si>
  <si>
    <t>Industry-Linked Training Programs</t>
  </si>
  <si>
    <t xml:space="preserve">      E.     Of "31 A, B, C, D" above, how many programs were created within four months of contract start date</t>
  </si>
  <si>
    <t>Answer A, B &amp; C below for youth who have been discharged from the program  (total of A, B, C should equal # of youth discharged)</t>
  </si>
  <si>
    <t>A1.    # of discharged youth who did not complete any hours of entry-level work experience</t>
  </si>
  <si>
    <t>A2.    # of discharged youth who completed up to 60 hours of entry-level work experience</t>
  </si>
  <si>
    <t>A3.   # of discharged youth who completed at least 60 but less than180 hours of entry-level work experience</t>
  </si>
  <si>
    <t>A4.   # of discharged youth who completed 180 or more hours of entry-level work experience</t>
  </si>
  <si>
    <t xml:space="preserve">19.   Answer A, B, C &amp; D for youth who have been discharged from the program only: </t>
  </si>
  <si>
    <t># new ILTP DRP</t>
  </si>
  <si>
    <t># new ILTP YTD</t>
  </si>
  <si>
    <t>ILC w/in 4 mos DRP</t>
  </si>
  <si>
    <t>ILC w/in 4 mos YTD</t>
  </si>
  <si>
    <t># youth app DRP</t>
  </si>
  <si>
    <t># youth app YTD</t>
  </si>
  <si>
    <t>33.   # of youth who were employed part-time at case closure (discharge)</t>
  </si>
  <si>
    <t>34.   # of youth who were employed full-time at case closure (discharge)</t>
  </si>
  <si>
    <t>Youth status at case closure DRP</t>
  </si>
  <si>
    <t>Youth status at case closure YTD</t>
  </si>
  <si>
    <t>CATEGORY TWO</t>
  </si>
  <si>
    <t>CATEGORY THREE</t>
  </si>
  <si>
    <t xml:space="preserve">*Choose career cluster from drop down box </t>
  </si>
  <si>
    <t>35.   Youth status at case closure (total of A1, A2, A3, A4 below should equal # of youth discharged)</t>
  </si>
  <si>
    <t xml:space="preserve">Youth Apprenticeship </t>
  </si>
  <si>
    <t>YA Subtotal</t>
  </si>
  <si>
    <r>
      <rPr>
        <b/>
        <sz val="9"/>
        <color theme="1"/>
        <rFont val="Times New Roman"/>
        <family val="1"/>
      </rPr>
      <t>PM6</t>
    </r>
    <r>
      <rPr>
        <sz val="9"/>
        <color theme="1"/>
        <rFont val="Times New Roman"/>
        <family val="1"/>
      </rPr>
      <t xml:space="preserve">. 100% of placed youth will be employed in a targeted industry at case closure. </t>
    </r>
    <r>
      <rPr>
        <i/>
        <sz val="9"/>
        <color theme="1"/>
        <rFont val="Times New Roman"/>
        <family val="1"/>
      </rPr>
      <t>(Excludes youth who were continuing in a Registered or Non-Registered Apprenticeship Program or other Articulated Postsecondary Education at case closure.)</t>
    </r>
  </si>
  <si>
    <r>
      <rPr>
        <b/>
        <sz val="9"/>
        <color theme="1"/>
        <rFont val="Times New Roman"/>
        <family val="1"/>
      </rPr>
      <t>PM8</t>
    </r>
    <r>
      <rPr>
        <sz val="9"/>
        <color theme="1"/>
        <rFont val="Times New Roman"/>
        <family val="1"/>
      </rPr>
      <t xml:space="preserve">. 100% of youth placed will be completing or continuing in a Registered or Non-Registered Apprenticeship Program at case closure. </t>
    </r>
  </si>
  <si>
    <t>2.)    # of youth discharged from the program</t>
  </si>
  <si>
    <t>1.)    # of youth accepted into the program.</t>
  </si>
  <si>
    <t xml:space="preserve">Total should equal # of youth accepted into the program </t>
  </si>
  <si>
    <t>A.   # of part-time subsidized job placements</t>
  </si>
  <si>
    <t xml:space="preserve">E.   # of youth who had more than one placement </t>
  </si>
  <si>
    <r>
      <t># of youth placed within</t>
    </r>
    <r>
      <rPr>
        <sz val="9"/>
        <rFont val="Times New Roman"/>
        <family val="1"/>
      </rPr>
      <t xml:space="preserve"> 30</t>
    </r>
    <r>
      <rPr>
        <sz val="9"/>
        <color rgb="FF000000"/>
        <rFont val="Times New Roman"/>
        <family val="1"/>
      </rPr>
      <t xml:space="preserve"> days </t>
    </r>
  </si>
  <si>
    <t>Enter the number of youth who improved in each Life Skill area (from initial score to reassessment)</t>
  </si>
  <si>
    <t>3.       # of youth enrolled in the program by age group and gender: (enter data on table below)</t>
  </si>
  <si>
    <t>4.       # of youth enrolled in the program by Ethnicity and Race:  (enter data on table below)</t>
  </si>
  <si>
    <t>39.   # of youth who did not earn any wages (subsidized or unsubsidized), stipend  or incentives during their enrollment</t>
  </si>
  <si>
    <t xml:space="preserve">CATEGORY FOUR  </t>
  </si>
  <si>
    <r>
      <t xml:space="preserve">Report on </t>
    </r>
    <r>
      <rPr>
        <b/>
        <sz val="9"/>
        <color rgb="FF000000"/>
        <rFont val="Times New Roman"/>
        <family val="1"/>
      </rPr>
      <t>Youth exiting Category Three Program;</t>
    </r>
    <r>
      <rPr>
        <sz val="9"/>
        <color rgb="FF000000"/>
        <rFont val="Times New Roman"/>
        <family val="1"/>
      </rPr>
      <t xml:space="preserve"> Fiscal Year to Date (starting 10/1/20)</t>
    </r>
  </si>
  <si>
    <r>
      <t xml:space="preserve">Report on </t>
    </r>
    <r>
      <rPr>
        <b/>
        <sz val="9"/>
        <color rgb="FF000000"/>
        <rFont val="Times New Roman"/>
        <family val="1"/>
      </rPr>
      <t>Youth exiting Category Four Program;</t>
    </r>
    <r>
      <rPr>
        <sz val="9"/>
        <color rgb="FF000000"/>
        <rFont val="Times New Roman"/>
        <family val="1"/>
      </rPr>
      <t xml:space="preserve"> Fiscal Year to Date (starting 10/1/20)</t>
    </r>
  </si>
  <si>
    <t xml:space="preserve"># of youth placed within 30 days </t>
  </si>
  <si>
    <r>
      <t xml:space="preserve">PM6. 100% of placed youth will be employed in a targeted industry at case closure. </t>
    </r>
    <r>
      <rPr>
        <i/>
        <sz val="9"/>
        <color theme="1"/>
        <rFont val="Times New Roman"/>
        <family val="1"/>
      </rPr>
      <t>(Excludes youth who were continuing in a Registered or Non-Registered Apprenticeship Program or other Articulated Postsecondary Education at case closure.)</t>
    </r>
  </si>
  <si>
    <t xml:space="preserve">PM4.    100% of youth placed in a Paid Work Experience will complete that Work Experience (minimum 180 hours.)  </t>
  </si>
  <si>
    <t xml:space="preserve"># of youth placed within 90 days </t>
  </si>
  <si>
    <t>B.     #  of discharged youth who completed at least 50% but less than 100% of short-term case plan goals</t>
  </si>
  <si>
    <t>Name of person filling out PPR</t>
  </si>
  <si>
    <t>FCSZP01234</t>
  </si>
  <si>
    <t>09/01/2020 - 06/30/2021</t>
  </si>
  <si>
    <t>Cook, Lake, St Clair, etc</t>
  </si>
  <si>
    <t>From your contract or budget in CSA</t>
  </si>
  <si>
    <t>Your agency or provider name</t>
  </si>
  <si>
    <t>Can also get this from CSA</t>
  </si>
  <si>
    <t>Where Brandon can reach this person</t>
  </si>
  <si>
    <t xml:space="preserve">   Where Brandon can reach this person</t>
  </si>
  <si>
    <t>Should be same as 24C above</t>
  </si>
  <si>
    <t>Should be same as 24D above</t>
  </si>
  <si>
    <t>Thru 3/31/21</t>
  </si>
  <si>
    <t xml:space="preserve">Each youth earned 4,000.00 </t>
  </si>
  <si>
    <t xml:space="preserve">Each youth earned 5,000.00 </t>
  </si>
  <si>
    <t>Each youth earned 1 incentive</t>
  </si>
  <si>
    <t>This # can be different from above</t>
  </si>
  <si>
    <t>Bax's Boat Rental</t>
  </si>
  <si>
    <t>Wrigley Field Box Office</t>
  </si>
  <si>
    <t>Which County or Counties are you serving</t>
  </si>
  <si>
    <t>From IYIP app</t>
  </si>
  <si>
    <t>On or before 3/31/21</t>
  </si>
  <si>
    <t>Must equal Row 21</t>
  </si>
  <si>
    <t>List all communities and/or counties you were funded to serve, can get from NOSA</t>
  </si>
  <si>
    <t>This is listed in your NOSA &amp; contract</t>
  </si>
  <si>
    <t>Name of your agency per contract</t>
  </si>
  <si>
    <r>
      <t>D</t>
    </r>
    <r>
      <rPr>
        <sz val="9"/>
        <color theme="1"/>
        <rFont val="Calibri"/>
        <family val="2"/>
        <scheme val="minor"/>
      </rPr>
      <t>ischarged or not, either type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</si>
</sst>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sz val="11"/>
      <color theme="1"/>
      <name val="Times New Roman"/>
      <family val="1"/>
    </font>
    <font>
      <sz val="8"/>
      <color theme="1"/>
      <name val="Calibri"/>
      <family val="2"/>
      <scheme val="minor"/>
    </font>
    <font>
      <sz val="9"/>
      <color theme="1"/>
      <name val="Calibri"/>
      <family val="2"/>
      <scheme val="minor"/>
    </font>
    <font>
      <sz val="9"/>
      <color theme="1"/>
      <name val="Times New Roman"/>
      <family val="1"/>
    </font>
    <font>
      <b/>
      <sz val="9"/>
      <color theme="1"/>
      <name val="Times New Roman"/>
      <family val="1"/>
    </font>
    <font>
      <b/>
      <i/>
      <sz val="9"/>
      <color theme="1"/>
      <name val="Times New Roman"/>
      <family val="1"/>
    </font>
    <font>
      <sz val="8"/>
      <color theme="1"/>
      <name val="Times New Roman"/>
      <family val="1"/>
    </font>
    <font>
      <sz val="9"/>
      <color rgb="FF000000"/>
      <name val="Times New Roman"/>
      <family val="1"/>
    </font>
    <font>
      <b/>
      <sz val="8"/>
      <color theme="1"/>
      <name val="Times New Roman"/>
      <family val="1"/>
    </font>
    <font>
      <b/>
      <sz val="9"/>
      <color rgb="FF000000"/>
      <name val="Times New Roman"/>
      <family val="1"/>
    </font>
    <font>
      <i/>
      <sz val="9"/>
      <color theme="0" tint="-0.499984740745262"/>
      <name val="Times New Roman"/>
      <family val="1"/>
    </font>
    <font>
      <sz val="8"/>
      <name val="Times New Roman"/>
      <family val="1"/>
    </font>
    <font>
      <sz val="9"/>
      <color rgb="FFC00000"/>
      <name val="Times New Roman"/>
      <family val="1"/>
    </font>
    <font>
      <sz val="9"/>
      <name val="Times New Roman"/>
      <family val="1"/>
    </font>
    <font>
      <b/>
      <sz val="9"/>
      <name val="Times New Roman"/>
      <family val="1"/>
    </font>
    <font>
      <i/>
      <sz val="9"/>
      <name val="Times New Roman"/>
      <family val="1"/>
    </font>
    <font>
      <i/>
      <sz val="9"/>
      <color theme="1"/>
      <name val="Times New Roman"/>
      <family val="1"/>
    </font>
    <font>
      <sz val="11"/>
      <name val="Times New Roman"/>
      <family val="1"/>
    </font>
    <font>
      <sz val="9"/>
      <color theme="0" tint="-0.499984740745262"/>
      <name val="Times New Roman"/>
      <family val="1"/>
    </font>
    <font>
      <i/>
      <sz val="8"/>
      <color theme="1"/>
      <name val="Times New Roman"/>
      <family val="1"/>
    </font>
    <font>
      <i/>
      <sz val="9"/>
      <color rgb="FFFF0000"/>
      <name val="Times New Roman"/>
      <family val="1"/>
    </font>
    <font>
      <sz val="9"/>
      <color theme="0" tint="-0.499984740745262"/>
      <name val="Calibri"/>
      <family val="2"/>
      <scheme val="minor"/>
    </font>
    <font>
      <b/>
      <sz val="11"/>
      <color theme="1"/>
      <name val="Times New Roman"/>
      <family val="1"/>
    </font>
    <font>
      <sz val="9"/>
      <color theme="0" tint="-0.249977111117893"/>
      <name val="Times New Roman"/>
      <family val="1"/>
    </font>
    <font>
      <sz val="11"/>
      <color theme="1"/>
      <name val="Calibri"/>
      <family val="2"/>
      <scheme val="minor"/>
    </font>
    <font>
      <sz val="10"/>
      <color theme="1"/>
      <name val="Times New Roman"/>
      <family val="1"/>
    </font>
    <font>
      <sz val="11"/>
      <color rgb="FFC00000"/>
      <name val="Calibri"/>
      <family val="2"/>
      <scheme val="minor"/>
    </font>
    <font>
      <sz val="10"/>
      <name val="Times New Roman"/>
      <family val="1"/>
    </font>
    <font>
      <sz val="9"/>
      <color rgb="FFC0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6" fillId="0" borderId="0" applyFont="0" applyFill="0" applyBorder="0" applyAlignment="0" applyProtection="0"/>
  </cellStyleXfs>
  <cellXfs count="427">
    <xf numFmtId="0" fontId="0" fillId="0" borderId="0" xfId="0"/>
    <xf numFmtId="0" fontId="0" fillId="0" borderId="0" xfId="0" applyFill="1"/>
    <xf numFmtId="0" fontId="3" fillId="0" borderId="0" xfId="0" applyFont="1"/>
    <xf numFmtId="0" fontId="4" fillId="0" borderId="0" xfId="0" applyFont="1" applyFill="1" applyBorder="1" applyAlignment="1">
      <alignment vertical="center" wrapText="1"/>
    </xf>
    <xf numFmtId="0" fontId="2" fillId="0" borderId="0" xfId="0" applyFont="1"/>
    <xf numFmtId="1" fontId="5" fillId="0" borderId="1" xfId="0" applyNumberFormat="1" applyFont="1" applyBorder="1" applyAlignment="1" applyProtection="1">
      <alignment horizontal="right" vertical="center" wrapText="1" indent="1"/>
      <protection locked="0"/>
    </xf>
    <xf numFmtId="1" fontId="5" fillId="3" borderId="1" xfId="0" applyNumberFormat="1" applyFont="1" applyFill="1" applyBorder="1" applyAlignment="1" applyProtection="1">
      <alignment horizontal="right" vertical="center" wrapText="1" inden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xf>
    <xf numFmtId="0" fontId="5" fillId="0" borderId="0" xfId="0" applyFont="1" applyFill="1" applyBorder="1" applyAlignment="1" applyProtection="1">
      <alignment vertical="top"/>
    </xf>
    <xf numFmtId="0" fontId="5" fillId="0" borderId="0" xfId="0" applyFont="1" applyBorder="1" applyAlignment="1" applyProtection="1">
      <alignment vertical="center"/>
      <protection locked="0"/>
    </xf>
    <xf numFmtId="0" fontId="5" fillId="0" borderId="0" xfId="0" applyFont="1" applyFill="1" applyBorder="1" applyAlignment="1" applyProtection="1"/>
    <xf numFmtId="0" fontId="0" fillId="0" borderId="0" xfId="0" applyFill="1" applyBorder="1"/>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5" fillId="0" borderId="1" xfId="0" applyFont="1" applyBorder="1" applyAlignment="1" applyProtection="1">
      <alignment vertical="center" wrapText="1"/>
      <protection locked="0"/>
    </xf>
    <xf numFmtId="0" fontId="5" fillId="4" borderId="1" xfId="0" applyFont="1" applyFill="1" applyBorder="1"/>
    <xf numFmtId="0" fontId="12" fillId="0" borderId="0" xfId="0" applyFont="1" applyFill="1" applyBorder="1" applyAlignment="1" applyProtection="1">
      <alignment horizontal="left" vertical="top" wrapText="1"/>
    </xf>
    <xf numFmtId="0" fontId="13" fillId="8" borderId="1" xfId="0"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5" fillId="0" borderId="0" xfId="0" applyFont="1"/>
    <xf numFmtId="0" fontId="5" fillId="0" borderId="1" xfId="0" applyFont="1" applyFill="1" applyBorder="1" applyAlignment="1" applyProtection="1">
      <alignment vertical="center" wrapText="1"/>
      <protection locked="0"/>
    </xf>
    <xf numFmtId="0" fontId="5" fillId="0" borderId="0" xfId="0" applyFont="1" applyFill="1" applyBorder="1" applyAlignment="1">
      <alignment vertical="center" wrapText="1"/>
    </xf>
    <xf numFmtId="0" fontId="20" fillId="0" borderId="1" xfId="0" applyFont="1" applyFill="1" applyBorder="1" applyAlignment="1" applyProtection="1">
      <alignment vertical="center" wrapText="1"/>
      <protection locked="0"/>
    </xf>
    <xf numFmtId="0" fontId="0" fillId="0" borderId="0" xfId="0"/>
    <xf numFmtId="0" fontId="5" fillId="0"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top" wrapText="1"/>
    </xf>
    <xf numFmtId="0" fontId="10" fillId="2" borderId="1" xfId="0" applyFont="1" applyFill="1" applyBorder="1" applyAlignment="1" applyProtection="1">
      <alignment wrapText="1"/>
    </xf>
    <xf numFmtId="0" fontId="8" fillId="2" borderId="1" xfId="0" applyFont="1" applyFill="1" applyBorder="1" applyAlignment="1" applyProtection="1">
      <alignment vertical="center" wrapText="1"/>
    </xf>
    <xf numFmtId="0" fontId="6" fillId="2" borderId="1" xfId="0" applyFont="1" applyFill="1" applyBorder="1" applyAlignment="1" applyProtection="1">
      <alignment vertical="center" wrapText="1"/>
    </xf>
    <xf numFmtId="0" fontId="0" fillId="0" borderId="0" xfId="0" applyAlignment="1">
      <alignment wrapText="1"/>
    </xf>
    <xf numFmtId="1" fontId="0" fillId="0" borderId="0" xfId="0" applyNumberFormat="1"/>
    <xf numFmtId="0" fontId="0" fillId="0" borderId="0" xfId="0" applyBorder="1"/>
    <xf numFmtId="0" fontId="8" fillId="8" borderId="1" xfId="0" applyFont="1" applyFill="1" applyBorder="1" applyAlignment="1" applyProtection="1">
      <alignment vertical="center" wrapText="1"/>
    </xf>
    <xf numFmtId="0" fontId="0" fillId="8" borderId="1" xfId="0" applyFill="1" applyBorder="1"/>
    <xf numFmtId="0" fontId="5" fillId="2" borderId="1" xfId="0" applyFont="1" applyFill="1" applyBorder="1" applyAlignment="1">
      <alignment horizontal="left"/>
    </xf>
    <xf numFmtId="0" fontId="8" fillId="8" borderId="1" xfId="0" applyFont="1" applyFill="1" applyBorder="1" applyAlignment="1" applyProtection="1">
      <alignment horizontal="center" vertical="center" wrapText="1"/>
    </xf>
    <xf numFmtId="0" fontId="5" fillId="2" borderId="1" xfId="0" applyFont="1" applyFill="1" applyBorder="1" applyAlignment="1" applyProtection="1">
      <alignment horizontal="right" vertical="center" wrapText="1"/>
    </xf>
    <xf numFmtId="0" fontId="5" fillId="2" borderId="1" xfId="0" applyFont="1" applyFill="1" applyBorder="1" applyAlignment="1" applyProtection="1">
      <alignment horizontal="center" vertical="center" wrapText="1"/>
    </xf>
    <xf numFmtId="0" fontId="5" fillId="3" borderId="1" xfId="0" applyFont="1" applyFill="1" applyBorder="1" applyAlignment="1">
      <alignment vertical="center" wrapText="1"/>
    </xf>
    <xf numFmtId="0" fontId="5" fillId="2" borderId="1" xfId="0" applyFont="1" applyFill="1" applyBorder="1" applyAlignment="1">
      <alignment horizontal="center" vertical="center" wrapText="1"/>
    </xf>
    <xf numFmtId="0" fontId="15" fillId="2" borderId="22" xfId="0" applyFont="1" applyFill="1" applyBorder="1" applyAlignment="1" applyProtection="1">
      <alignment horizontal="center" vertical="top" wrapText="1"/>
    </xf>
    <xf numFmtId="0" fontId="5" fillId="2" borderId="24" xfId="0" applyFont="1" applyFill="1" applyBorder="1" applyAlignment="1" applyProtection="1">
      <alignment horizontal="right" vertical="center" wrapText="1"/>
    </xf>
    <xf numFmtId="0" fontId="3" fillId="0" borderId="0" xfId="0" applyFont="1" applyFill="1"/>
    <xf numFmtId="0" fontId="3" fillId="7" borderId="0" xfId="0" applyFont="1" applyFill="1"/>
    <xf numFmtId="0" fontId="3" fillId="7" borderId="0" xfId="0" applyFont="1" applyFill="1" applyAlignment="1">
      <alignment wrapText="1"/>
    </xf>
    <xf numFmtId="0" fontId="5" fillId="0" borderId="1" xfId="0" applyFont="1" applyFill="1" applyBorder="1" applyAlignment="1" applyProtection="1">
      <alignment horizontal="right" vertical="center" wrapText="1" indent="1"/>
      <protection locked="0"/>
    </xf>
    <xf numFmtId="1" fontId="15" fillId="3" borderId="1" xfId="0" applyNumberFormat="1" applyFont="1" applyFill="1" applyBorder="1" applyAlignment="1" applyProtection="1">
      <alignment horizontal="right" vertical="center" wrapText="1" indent="1"/>
    </xf>
    <xf numFmtId="0" fontId="2" fillId="0" borderId="1" xfId="0" applyFont="1" applyFill="1" applyBorder="1" applyProtection="1">
      <protection locked="0"/>
    </xf>
    <xf numFmtId="0" fontId="2" fillId="8" borderId="1" xfId="0" applyFont="1" applyFill="1" applyBorder="1" applyProtection="1"/>
    <xf numFmtId="0" fontId="0" fillId="0" borderId="1" xfId="0" applyBorder="1" applyProtection="1">
      <protection locked="0"/>
    </xf>
    <xf numFmtId="0" fontId="5" fillId="0" borderId="1" xfId="0" applyFont="1" applyBorder="1" applyProtection="1">
      <protection locked="0"/>
    </xf>
    <xf numFmtId="0" fontId="17" fillId="2" borderId="13" xfId="0" applyFont="1" applyFill="1" applyBorder="1" applyAlignment="1" applyProtection="1">
      <alignment vertical="center" wrapText="1"/>
    </xf>
    <xf numFmtId="0" fontId="17" fillId="2" borderId="11" xfId="0" applyFont="1" applyFill="1" applyBorder="1" applyAlignment="1" applyProtection="1">
      <alignment vertical="center" wrapText="1"/>
    </xf>
    <xf numFmtId="0" fontId="17" fillId="2" borderId="6" xfId="0" applyFont="1" applyFill="1" applyBorder="1" applyAlignment="1" applyProtection="1">
      <alignment vertical="center" wrapText="1"/>
    </xf>
    <xf numFmtId="0" fontId="16" fillId="2" borderId="11" xfId="0" applyFont="1" applyFill="1" applyBorder="1" applyAlignment="1" applyProtection="1">
      <alignment vertical="center" wrapText="1"/>
    </xf>
    <xf numFmtId="9" fontId="0" fillId="0" borderId="0" xfId="0" applyNumberFormat="1"/>
    <xf numFmtId="0" fontId="15" fillId="2" borderId="13" xfId="0" applyFont="1" applyFill="1" applyBorder="1" applyAlignment="1" applyProtection="1">
      <alignment wrapText="1"/>
    </xf>
    <xf numFmtId="0" fontId="15" fillId="2" borderId="11" xfId="0" applyFont="1" applyFill="1" applyBorder="1" applyAlignment="1" applyProtection="1">
      <alignment wrapText="1"/>
    </xf>
    <xf numFmtId="0" fontId="15" fillId="2" borderId="6" xfId="0" applyFont="1" applyFill="1" applyBorder="1" applyAlignment="1" applyProtection="1">
      <alignment wrapText="1"/>
    </xf>
    <xf numFmtId="0" fontId="5" fillId="2" borderId="1" xfId="0" applyFont="1" applyFill="1" applyBorder="1"/>
    <xf numFmtId="14" fontId="0" fillId="0" borderId="0" xfId="0" applyNumberFormat="1"/>
    <xf numFmtId="0" fontId="5" fillId="2" borderId="1" xfId="0" applyNumberFormat="1" applyFont="1" applyFill="1" applyBorder="1" applyAlignment="1" applyProtection="1">
      <alignment horizontal="right" vertical="center" wrapText="1"/>
    </xf>
    <xf numFmtId="0" fontId="2" fillId="2" borderId="5" xfId="0" applyFont="1" applyFill="1" applyBorder="1"/>
    <xf numFmtId="0" fontId="2" fillId="2" borderId="11" xfId="0" applyFont="1" applyFill="1" applyBorder="1"/>
    <xf numFmtId="0" fontId="5" fillId="2" borderId="11" xfId="0" applyFont="1" applyFill="1" applyBorder="1" applyAlignment="1" applyProtection="1">
      <alignment vertical="center" wrapText="1"/>
    </xf>
    <xf numFmtId="9" fontId="6" fillId="2" borderId="6" xfId="0" applyNumberFormat="1" applyFont="1" applyFill="1" applyBorder="1" applyAlignment="1" applyProtection="1">
      <alignment horizontal="left" vertical="center" wrapText="1"/>
    </xf>
    <xf numFmtId="0" fontId="5" fillId="2" borderId="13" xfId="0" applyFont="1" applyFill="1" applyBorder="1" applyAlignment="1" applyProtection="1">
      <alignment vertical="center" wrapText="1"/>
    </xf>
    <xf numFmtId="0" fontId="6" fillId="2" borderId="6" xfId="0" applyFont="1" applyFill="1" applyBorder="1" applyAlignment="1" applyProtection="1">
      <alignment vertical="center" wrapText="1"/>
    </xf>
    <xf numFmtId="0" fontId="2" fillId="2" borderId="0" xfId="0" applyFont="1" applyFill="1"/>
    <xf numFmtId="0" fontId="5" fillId="2" borderId="13" xfId="0" applyFont="1" applyFill="1" applyBorder="1" applyAlignment="1" applyProtection="1">
      <alignment wrapText="1"/>
    </xf>
    <xf numFmtId="0" fontId="5" fillId="2" borderId="11" xfId="0" applyFont="1" applyFill="1" applyBorder="1" applyAlignment="1" applyProtection="1">
      <alignment wrapText="1"/>
    </xf>
    <xf numFmtId="9" fontId="6" fillId="2" borderId="6" xfId="0" applyNumberFormat="1" applyFont="1" applyFill="1" applyBorder="1" applyAlignment="1" applyProtection="1">
      <alignment horizontal="left" wrapText="1"/>
    </xf>
    <xf numFmtId="0" fontId="6" fillId="2" borderId="6" xfId="0" applyFont="1" applyFill="1" applyBorder="1" applyAlignment="1" applyProtection="1">
      <alignment wrapText="1"/>
    </xf>
    <xf numFmtId="0" fontId="5" fillId="0" borderId="0" xfId="0" applyFont="1" applyFill="1" applyBorder="1" applyAlignment="1">
      <alignment horizontal="left" vertical="center"/>
    </xf>
    <xf numFmtId="0" fontId="5" fillId="0" borderId="36" xfId="0" applyFont="1" applyFill="1" applyBorder="1" applyAlignment="1">
      <alignment horizontal="left" vertical="center"/>
    </xf>
    <xf numFmtId="0" fontId="2" fillId="0" borderId="15" xfId="0" applyFont="1" applyFill="1" applyBorder="1" applyProtection="1">
      <protection locked="0"/>
    </xf>
    <xf numFmtId="0" fontId="2" fillId="0" borderId="17" xfId="0" applyFont="1" applyFill="1" applyBorder="1" applyProtection="1">
      <protection locked="0"/>
    </xf>
    <xf numFmtId="0" fontId="5" fillId="0" borderId="1" xfId="0" applyFont="1" applyFill="1" applyBorder="1" applyProtection="1">
      <protection locked="0"/>
    </xf>
    <xf numFmtId="0" fontId="0" fillId="0" borderId="0" xfId="0" applyFill="1" applyBorder="1" applyProtection="1">
      <protection locked="0"/>
    </xf>
    <xf numFmtId="0" fontId="5" fillId="0" borderId="0" xfId="0" applyFont="1" applyFill="1" applyBorder="1" applyProtection="1">
      <protection locked="0"/>
    </xf>
    <xf numFmtId="0" fontId="20"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20" fillId="0" borderId="0" xfId="0" applyFont="1" applyFill="1" applyBorder="1" applyAlignment="1" applyProtection="1">
      <alignment wrapText="1"/>
      <protection locked="0"/>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xf>
    <xf numFmtId="0" fontId="5" fillId="0" borderId="0" xfId="0" applyFont="1" applyFill="1" applyBorder="1"/>
    <xf numFmtId="0" fontId="3" fillId="0" borderId="0" xfId="0" applyFont="1" applyFill="1" applyAlignment="1">
      <alignment wrapText="1"/>
    </xf>
    <xf numFmtId="0" fontId="2" fillId="2" borderId="13" xfId="0" applyFont="1" applyFill="1" applyBorder="1"/>
    <xf numFmtId="0" fontId="2" fillId="2" borderId="0" xfId="0" applyFont="1" applyFill="1" applyBorder="1"/>
    <xf numFmtId="0" fontId="23" fillId="0" borderId="1" xfId="0" applyFont="1" applyBorder="1" applyAlignment="1" applyProtection="1">
      <alignment wrapText="1"/>
      <protection locked="0"/>
    </xf>
    <xf numFmtId="0" fontId="12" fillId="0" borderId="0" xfId="0" applyFont="1" applyFill="1" applyBorder="1" applyAlignment="1" applyProtection="1">
      <alignment vertical="top" wrapText="1"/>
    </xf>
    <xf numFmtId="0" fontId="6" fillId="0" borderId="0" xfId="0" applyFont="1" applyFill="1" applyBorder="1" applyAlignment="1" applyProtection="1"/>
    <xf numFmtId="0" fontId="18" fillId="0" borderId="0" xfId="0" applyFont="1" applyFill="1" applyBorder="1" applyAlignment="1" applyProtection="1">
      <alignment horizontal="center" wrapText="1"/>
    </xf>
    <xf numFmtId="0" fontId="5" fillId="0" borderId="0" xfId="0" applyFont="1" applyFill="1" applyBorder="1" applyAlignment="1">
      <alignment horizontal="left"/>
    </xf>
    <xf numFmtId="0" fontId="15" fillId="0" borderId="0" xfId="0" applyFont="1" applyFill="1" applyBorder="1" applyAlignment="1">
      <alignment horizontal="left"/>
    </xf>
    <xf numFmtId="0" fontId="15"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2" fillId="0" borderId="0" xfId="0" applyFont="1" applyFill="1" applyBorder="1" applyAlignment="1">
      <alignment horizontal="left"/>
    </xf>
    <xf numFmtId="0" fontId="2" fillId="0" borderId="0" xfId="0" applyFont="1" applyFill="1" applyBorder="1"/>
    <xf numFmtId="9" fontId="6" fillId="2" borderId="6" xfId="0" applyNumberFormat="1" applyFont="1" applyFill="1" applyBorder="1" applyAlignment="1">
      <alignment horizontal="left"/>
    </xf>
    <xf numFmtId="0" fontId="6" fillId="2" borderId="6" xfId="0" applyFont="1" applyFill="1" applyBorder="1"/>
    <xf numFmtId="0" fontId="4" fillId="0" borderId="0" xfId="0" applyFont="1" applyFill="1" applyBorder="1" applyAlignment="1" applyProtection="1">
      <alignment vertical="center" wrapText="1"/>
    </xf>
    <xf numFmtId="0" fontId="19" fillId="0" borderId="0" xfId="0" applyFont="1" applyFill="1" applyBorder="1" applyAlignment="1">
      <alignment horizontal="left"/>
    </xf>
    <xf numFmtId="0" fontId="18" fillId="0" borderId="0" xfId="0" applyFont="1" applyFill="1" applyBorder="1" applyAlignment="1" applyProtection="1">
      <alignment wrapText="1"/>
    </xf>
    <xf numFmtId="0" fontId="24" fillId="0" borderId="0" xfId="0" applyFont="1" applyAlignment="1">
      <alignment horizontal="left" vertical="center" indent="2"/>
    </xf>
    <xf numFmtId="0" fontId="8" fillId="2" borderId="1" xfId="0" applyFont="1" applyFill="1" applyBorder="1" applyAlignment="1" applyProtection="1">
      <alignment horizontal="center" vertical="center" wrapText="1"/>
    </xf>
    <xf numFmtId="0" fontId="12" fillId="0" borderId="0" xfId="0" applyFont="1" applyFill="1" applyBorder="1" applyAlignment="1" applyProtection="1">
      <alignment horizontal="left" vertical="top" wrapText="1"/>
    </xf>
    <xf numFmtId="0" fontId="18" fillId="0" borderId="0" xfId="0" applyFont="1" applyFill="1" applyBorder="1" applyAlignment="1" applyProtection="1">
      <alignment horizontal="center" wrapText="1"/>
    </xf>
    <xf numFmtId="0" fontId="5" fillId="0" borderId="42" xfId="0" applyFont="1" applyFill="1" applyBorder="1" applyAlignment="1">
      <alignment horizontal="left" vertical="center"/>
    </xf>
    <xf numFmtId="9" fontId="6" fillId="2" borderId="6" xfId="0" applyNumberFormat="1" applyFont="1" applyFill="1" applyBorder="1" applyAlignment="1" applyProtection="1">
      <alignment vertical="center" wrapText="1"/>
    </xf>
    <xf numFmtId="9" fontId="6" fillId="2" borderId="6" xfId="0" applyNumberFormat="1" applyFont="1" applyFill="1" applyBorder="1" applyAlignment="1" applyProtection="1">
      <alignment wrapText="1"/>
    </xf>
    <xf numFmtId="9" fontId="6" fillId="2" borderId="6" xfId="0" applyNumberFormat="1" applyFont="1" applyFill="1" applyBorder="1" applyAlignment="1" applyProtection="1">
      <alignment horizontal="right" wrapText="1"/>
    </xf>
    <xf numFmtId="0" fontId="1" fillId="0" borderId="0" xfId="0" applyFont="1" applyFill="1" applyBorder="1" applyAlignment="1"/>
    <xf numFmtId="0" fontId="2" fillId="0" borderId="0" xfId="0" applyFont="1" applyFill="1" applyBorder="1" applyProtection="1">
      <protection locked="0"/>
    </xf>
    <xf numFmtId="0" fontId="5" fillId="3" borderId="1" xfId="0" applyFont="1" applyFill="1" applyBorder="1" applyAlignment="1">
      <alignment horizontal="right" vertical="center"/>
    </xf>
    <xf numFmtId="0" fontId="25" fillId="3" borderId="1" xfId="0" applyFont="1" applyFill="1" applyBorder="1" applyAlignment="1" applyProtection="1">
      <alignment vertical="center"/>
      <protection locked="0"/>
    </xf>
    <xf numFmtId="0" fontId="2" fillId="4" borderId="1" xfId="0" applyFont="1" applyFill="1" applyBorder="1" applyProtection="1"/>
    <xf numFmtId="0" fontId="0" fillId="0" borderId="1" xfId="0" applyBorder="1"/>
    <xf numFmtId="0" fontId="20" fillId="0" borderId="1" xfId="0" applyFont="1" applyBorder="1" applyAlignment="1" applyProtection="1">
      <alignment wrapText="1"/>
      <protection locked="0"/>
    </xf>
    <xf numFmtId="0" fontId="6" fillId="4" borderId="1" xfId="0" applyFont="1" applyFill="1" applyBorder="1" applyAlignment="1"/>
    <xf numFmtId="0" fontId="6" fillId="8" borderId="1" xfId="0" applyFont="1" applyFill="1" applyBorder="1" applyAlignment="1">
      <alignment horizontal="center"/>
    </xf>
    <xf numFmtId="9" fontId="5" fillId="3" borderId="1" xfId="1" applyFont="1" applyFill="1" applyBorder="1" applyAlignment="1">
      <alignment horizontal="left"/>
    </xf>
    <xf numFmtId="9" fontId="5" fillId="3" borderId="22" xfId="1" applyFont="1" applyFill="1" applyBorder="1" applyAlignment="1">
      <alignment horizontal="left"/>
    </xf>
    <xf numFmtId="0" fontId="6" fillId="4" borderId="14" xfId="0" applyFont="1" applyFill="1" applyBorder="1" applyAlignment="1"/>
    <xf numFmtId="0" fontId="6" fillId="4" borderId="10" xfId="0" applyFont="1" applyFill="1" applyBorder="1" applyAlignment="1"/>
    <xf numFmtId="0" fontId="6" fillId="8" borderId="10" xfId="0" applyFont="1" applyFill="1" applyBorder="1" applyAlignment="1"/>
    <xf numFmtId="0" fontId="5" fillId="2" borderId="1" xfId="0" applyFont="1" applyFill="1" applyBorder="1" applyAlignment="1">
      <alignment vertical="center" wrapText="1"/>
    </xf>
    <xf numFmtId="0" fontId="20" fillId="0" borderId="1" xfId="0" applyFont="1" applyFill="1" applyBorder="1" applyProtection="1">
      <protection locked="0"/>
    </xf>
    <xf numFmtId="0" fontId="6" fillId="8" borderId="1" xfId="0" applyFont="1" applyFill="1" applyBorder="1" applyAlignment="1"/>
    <xf numFmtId="9" fontId="5" fillId="3" borderId="1" xfId="1" applyFont="1" applyFill="1" applyBorder="1" applyAlignment="1">
      <alignment horizontal="center"/>
    </xf>
    <xf numFmtId="9" fontId="5" fillId="3" borderId="22" xfId="1" applyFont="1" applyFill="1" applyBorder="1" applyAlignment="1">
      <alignment horizontal="center"/>
    </xf>
    <xf numFmtId="0" fontId="8" fillId="2" borderId="1" xfId="0" applyFont="1" applyFill="1" applyBorder="1" applyAlignment="1" applyProtection="1">
      <alignment horizontal="center" vertical="center" wrapText="1"/>
    </xf>
    <xf numFmtId="0" fontId="9" fillId="2" borderId="2" xfId="0" applyFont="1" applyFill="1" applyBorder="1" applyAlignment="1">
      <alignment horizontal="center" vertical="center" wrapText="1"/>
    </xf>
    <xf numFmtId="0" fontId="6" fillId="8" borderId="2" xfId="0" applyFont="1" applyFill="1" applyBorder="1" applyAlignment="1">
      <alignment horizontal="center"/>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6" fillId="8" borderId="23" xfId="0" applyFont="1" applyFill="1" applyBorder="1" applyAlignment="1">
      <alignment horizontal="center"/>
    </xf>
    <xf numFmtId="0" fontId="6" fillId="8" borderId="24" xfId="0" applyFont="1" applyFill="1" applyBorder="1" applyAlignment="1">
      <alignment horizontal="center"/>
    </xf>
    <xf numFmtId="0" fontId="0" fillId="8" borderId="24" xfId="0" applyFill="1" applyBorder="1"/>
    <xf numFmtId="0" fontId="0" fillId="8" borderId="25" xfId="0" applyFill="1" applyBorder="1"/>
    <xf numFmtId="0" fontId="27" fillId="0" borderId="1" xfId="0" applyFont="1" applyFill="1" applyBorder="1" applyAlignment="1" applyProtection="1">
      <alignment vertical="center"/>
      <protection locked="0"/>
    </xf>
    <xf numFmtId="0" fontId="27" fillId="0" borderId="1" xfId="0" applyFont="1" applyFill="1" applyBorder="1" applyAlignment="1" applyProtection="1">
      <alignment horizontal="center" vertical="center" wrapText="1"/>
      <protection locked="0"/>
    </xf>
    <xf numFmtId="0" fontId="28" fillId="0" borderId="0" xfId="0" applyFont="1"/>
    <xf numFmtId="0" fontId="28" fillId="0" borderId="0" xfId="0" applyFont="1" applyFill="1"/>
    <xf numFmtId="0" fontId="14" fillId="0" borderId="0" xfId="0" applyFont="1" applyFill="1" applyBorder="1" applyAlignment="1" applyProtection="1">
      <alignment vertical="center" wrapText="1"/>
    </xf>
    <xf numFmtId="0" fontId="6" fillId="3" borderId="1" xfId="0" applyFont="1" applyFill="1" applyBorder="1" applyAlignment="1" applyProtection="1">
      <alignment horizontal="right" vertical="center" wrapText="1" indent="1"/>
    </xf>
    <xf numFmtId="1" fontId="6" fillId="3" borderId="1" xfId="0" applyNumberFormat="1" applyFont="1" applyFill="1" applyBorder="1" applyAlignment="1" applyProtection="1">
      <alignment horizontal="right" vertical="center" wrapText="1" indent="1"/>
    </xf>
    <xf numFmtId="0" fontId="5" fillId="0" borderId="1" xfId="0" applyFont="1" applyBorder="1" applyAlignment="1" applyProtection="1">
      <alignment horizontal="right" indent="1"/>
      <protection locked="0"/>
    </xf>
    <xf numFmtId="0" fontId="5" fillId="0" borderId="1" xfId="0" applyFont="1" applyFill="1" applyBorder="1" applyAlignment="1" applyProtection="1">
      <alignment horizontal="right" indent="1"/>
      <protection locked="0"/>
    </xf>
    <xf numFmtId="0" fontId="5" fillId="4" borderId="1" xfId="0" applyFont="1" applyFill="1" applyBorder="1" applyAlignment="1">
      <alignment horizontal="right" indent="1"/>
    </xf>
    <xf numFmtId="0" fontId="5" fillId="4" borderId="1" xfId="0" applyFont="1" applyFill="1" applyBorder="1" applyAlignment="1" applyProtection="1">
      <alignment horizontal="right" vertical="center" wrapText="1" indent="1"/>
    </xf>
    <xf numFmtId="0" fontId="4" fillId="0" borderId="1" xfId="0" applyFont="1" applyBorder="1" applyAlignment="1" applyProtection="1">
      <alignment horizontal="right" indent="1"/>
      <protection locked="0"/>
    </xf>
    <xf numFmtId="0" fontId="4" fillId="0" borderId="1" xfId="0" applyFont="1" applyFill="1" applyBorder="1" applyAlignment="1" applyProtection="1">
      <alignment horizontal="right" indent="1"/>
      <protection locked="0"/>
    </xf>
    <xf numFmtId="0" fontId="5" fillId="3" borderId="1" xfId="0" applyFont="1" applyFill="1" applyBorder="1" applyAlignment="1">
      <alignment horizontal="right" vertical="center" wrapText="1" indent="1"/>
    </xf>
    <xf numFmtId="0" fontId="5" fillId="3" borderId="2" xfId="0" applyFont="1" applyFill="1" applyBorder="1" applyAlignment="1">
      <alignment horizontal="right" vertical="center" wrapText="1" indent="1"/>
    </xf>
    <xf numFmtId="0" fontId="5" fillId="3" borderId="21" xfId="0" applyFont="1" applyFill="1" applyBorder="1" applyAlignment="1">
      <alignment horizontal="right" vertical="center" wrapText="1" indent="1"/>
    </xf>
    <xf numFmtId="0" fontId="5" fillId="3" borderId="22" xfId="0" applyFont="1" applyFill="1" applyBorder="1" applyAlignment="1">
      <alignment horizontal="right" vertical="center" wrapText="1" indent="1"/>
    </xf>
    <xf numFmtId="0" fontId="5" fillId="0" borderId="1" xfId="0" applyFont="1" applyBorder="1" applyAlignment="1" applyProtection="1">
      <alignment horizontal="right" vertical="center" wrapText="1" indent="1"/>
      <protection locked="0"/>
    </xf>
    <xf numFmtId="0" fontId="5" fillId="0" borderId="2" xfId="0" applyFont="1" applyBorder="1" applyAlignment="1" applyProtection="1">
      <alignment horizontal="right" vertical="center" wrapText="1" indent="1"/>
      <protection locked="0"/>
    </xf>
    <xf numFmtId="0" fontId="5" fillId="0" borderId="21" xfId="0" applyFont="1" applyBorder="1" applyAlignment="1" applyProtection="1">
      <alignment horizontal="right" vertical="center" wrapText="1" indent="1"/>
      <protection locked="0"/>
    </xf>
    <xf numFmtId="0" fontId="4" fillId="0" borderId="22" xfId="0" applyFont="1" applyBorder="1" applyAlignment="1" applyProtection="1">
      <alignment horizontal="right" indent="1"/>
      <protection locked="0"/>
    </xf>
    <xf numFmtId="0" fontId="5" fillId="0" borderId="22" xfId="0" applyFont="1" applyBorder="1" applyAlignment="1" applyProtection="1">
      <alignment horizontal="right" vertical="center" wrapText="1" indent="1"/>
      <protection locked="0"/>
    </xf>
    <xf numFmtId="0" fontId="15" fillId="0" borderId="1" xfId="0" applyFont="1" applyFill="1" applyBorder="1" applyAlignment="1" applyProtection="1">
      <alignment horizontal="right" vertical="center" wrapText="1" indent="1"/>
      <protection locked="0"/>
    </xf>
    <xf numFmtId="0" fontId="15" fillId="0" borderId="2" xfId="0" applyFont="1" applyFill="1" applyBorder="1" applyAlignment="1" applyProtection="1">
      <alignment horizontal="right" vertical="center" wrapText="1" indent="1"/>
      <protection locked="0"/>
    </xf>
    <xf numFmtId="0" fontId="15" fillId="0" borderId="21" xfId="0" applyFont="1" applyFill="1" applyBorder="1" applyAlignment="1" applyProtection="1">
      <alignment horizontal="right" vertical="center" wrapText="1" indent="1"/>
      <protection locked="0"/>
    </xf>
    <xf numFmtId="0" fontId="15" fillId="3" borderId="1" xfId="0" applyFont="1" applyFill="1" applyBorder="1" applyAlignment="1" applyProtection="1">
      <alignment horizontal="right" vertical="center" wrapText="1" indent="1"/>
    </xf>
    <xf numFmtId="0" fontId="15" fillId="3" borderId="2" xfId="0" applyFont="1" applyFill="1" applyBorder="1" applyAlignment="1" applyProtection="1">
      <alignment horizontal="right" vertical="center" wrapText="1" indent="1"/>
    </xf>
    <xf numFmtId="0" fontId="15" fillId="3" borderId="21" xfId="0" applyFont="1" applyFill="1" applyBorder="1" applyAlignment="1" applyProtection="1">
      <alignment horizontal="right" vertical="center" wrapText="1" indent="1"/>
    </xf>
    <xf numFmtId="0" fontId="15" fillId="3" borderId="22" xfId="0" applyFont="1" applyFill="1" applyBorder="1" applyAlignment="1" applyProtection="1">
      <alignment horizontal="right" vertical="center" wrapText="1" indent="1"/>
    </xf>
    <xf numFmtId="0" fontId="5" fillId="4" borderId="2" xfId="0" applyFont="1" applyFill="1" applyBorder="1" applyAlignment="1">
      <alignment horizontal="right" indent="1"/>
    </xf>
    <xf numFmtId="0" fontId="5" fillId="4" borderId="21" xfId="0" applyFont="1" applyFill="1" applyBorder="1" applyAlignment="1">
      <alignment horizontal="right" indent="1"/>
    </xf>
    <xf numFmtId="0" fontId="5" fillId="4" borderId="22" xfId="0" applyFont="1" applyFill="1" applyBorder="1" applyAlignment="1">
      <alignment horizontal="right" indent="1"/>
    </xf>
    <xf numFmtId="9" fontId="5" fillId="3" borderId="1" xfId="1" applyFont="1" applyFill="1" applyBorder="1" applyAlignment="1">
      <alignment horizontal="right" indent="1"/>
    </xf>
    <xf numFmtId="9" fontId="5" fillId="3" borderId="22" xfId="1" applyFont="1" applyFill="1" applyBorder="1" applyAlignment="1">
      <alignment horizontal="right" indent="1"/>
    </xf>
    <xf numFmtId="0" fontId="29" fillId="0" borderId="1" xfId="0" applyFont="1" applyFill="1" applyBorder="1" applyAlignment="1" applyProtection="1">
      <alignment vertical="center"/>
      <protection locked="0"/>
    </xf>
    <xf numFmtId="0" fontId="29" fillId="0" borderId="1" xfId="0" applyFont="1" applyFill="1" applyBorder="1" applyAlignment="1" applyProtection="1">
      <alignment horizontal="center" vertical="center" wrapText="1"/>
      <protection locked="0"/>
    </xf>
    <xf numFmtId="0" fontId="30" fillId="0" borderId="0" xfId="0" applyFont="1" applyFill="1" applyBorder="1" applyAlignment="1" applyProtection="1">
      <alignment vertical="center" wrapText="1"/>
    </xf>
    <xf numFmtId="0" fontId="28" fillId="0" borderId="0" xfId="0" applyFont="1" applyAlignment="1">
      <alignment wrapText="1"/>
    </xf>
    <xf numFmtId="0" fontId="30" fillId="0" borderId="0" xfId="0" applyFont="1" applyFill="1" applyBorder="1" applyAlignment="1">
      <alignment vertical="center" wrapText="1"/>
    </xf>
    <xf numFmtId="0" fontId="15" fillId="2"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vertical="center"/>
      <protection locked="0"/>
    </xf>
    <xf numFmtId="0" fontId="4" fillId="0" borderId="0" xfId="0" applyFont="1"/>
    <xf numFmtId="0" fontId="4" fillId="0" borderId="1" xfId="0" applyFont="1" applyBorder="1" applyProtection="1">
      <protection locked="0"/>
    </xf>
    <xf numFmtId="0" fontId="4" fillId="0" borderId="0" xfId="0" applyFont="1" applyFill="1" applyBorder="1"/>
    <xf numFmtId="0" fontId="5" fillId="0" borderId="0"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5" fillId="0" borderId="1" xfId="0" applyFont="1" applyFill="1" applyBorder="1" applyAlignment="1">
      <alignment horizontal="left" vertical="center"/>
    </xf>
    <xf numFmtId="0" fontId="5" fillId="9" borderId="1" xfId="0" applyFont="1" applyFill="1" applyBorder="1" applyAlignment="1">
      <alignment horizontal="left" vertical="center"/>
    </xf>
    <xf numFmtId="0" fontId="8" fillId="2" borderId="1" xfId="0" applyFont="1" applyFill="1" applyBorder="1" applyAlignment="1" applyProtection="1">
      <alignment horizontal="center" vertical="top" wrapText="1"/>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1" fillId="6" borderId="1" xfId="0" applyFont="1" applyFill="1" applyBorder="1" applyAlignment="1">
      <alignment horizontal="center"/>
    </xf>
    <xf numFmtId="0" fontId="1" fillId="6" borderId="16" xfId="0" applyFont="1" applyFill="1" applyBorder="1" applyAlignment="1">
      <alignment horizontal="center"/>
    </xf>
    <xf numFmtId="0" fontId="5" fillId="0" borderId="1" xfId="0" applyFont="1" applyFill="1" applyBorder="1" applyAlignment="1">
      <alignment horizontal="left" indent="2"/>
    </xf>
    <xf numFmtId="0" fontId="5" fillId="0" borderId="1" xfId="0" applyFont="1" applyFill="1" applyBorder="1" applyAlignment="1">
      <alignment horizontal="left"/>
    </xf>
    <xf numFmtId="0" fontId="21"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xf>
    <xf numFmtId="0" fontId="5" fillId="0" borderId="1" xfId="0" applyFont="1" applyFill="1" applyBorder="1" applyAlignment="1" applyProtection="1">
      <alignment horizontal="left" vertical="center" indent="2"/>
    </xf>
    <xf numFmtId="0" fontId="15" fillId="2" borderId="14" xfId="0" applyFont="1" applyFill="1" applyBorder="1" applyAlignment="1" applyProtection="1">
      <alignment horizontal="left" vertical="center" wrapText="1"/>
    </xf>
    <xf numFmtId="0" fontId="15" fillId="2" borderId="10" xfId="0" applyFont="1" applyFill="1" applyBorder="1" applyAlignment="1" applyProtection="1">
      <alignment horizontal="left" vertical="center" wrapText="1"/>
    </xf>
    <xf numFmtId="0" fontId="15" fillId="2" borderId="9" xfId="0" applyFont="1" applyFill="1" applyBorder="1" applyAlignment="1" applyProtection="1">
      <alignment horizontal="left" vertical="center" wrapText="1"/>
    </xf>
    <xf numFmtId="0" fontId="12" fillId="3" borderId="27" xfId="0" applyFont="1" applyFill="1" applyBorder="1" applyAlignment="1" applyProtection="1">
      <alignment horizontal="center" vertical="top" wrapText="1"/>
    </xf>
    <xf numFmtId="0" fontId="12" fillId="3" borderId="32" xfId="0" applyFont="1" applyFill="1" applyBorder="1" applyAlignment="1" applyProtection="1">
      <alignment horizontal="center" vertical="top" wrapText="1"/>
    </xf>
    <xf numFmtId="0" fontId="15" fillId="2" borderId="14" xfId="0" applyFont="1" applyFill="1" applyBorder="1" applyAlignment="1" applyProtection="1">
      <alignment horizontal="left" wrapText="1"/>
    </xf>
    <xf numFmtId="0" fontId="15" fillId="2" borderId="10" xfId="0" applyFont="1" applyFill="1" applyBorder="1" applyAlignment="1" applyProtection="1">
      <alignment horizontal="left" wrapText="1"/>
    </xf>
    <xf numFmtId="0" fontId="15" fillId="2" borderId="9" xfId="0" applyFont="1" applyFill="1" applyBorder="1" applyAlignment="1" applyProtection="1">
      <alignment horizontal="left" wrapText="1"/>
    </xf>
    <xf numFmtId="0" fontId="5" fillId="3" borderId="27" xfId="0" applyFont="1" applyFill="1" applyBorder="1" applyAlignment="1">
      <alignment horizontal="center"/>
    </xf>
    <xf numFmtId="0" fontId="5" fillId="3" borderId="32" xfId="0" applyFont="1" applyFill="1" applyBorder="1" applyAlignment="1">
      <alignment horizontal="center"/>
    </xf>
    <xf numFmtId="0" fontId="6" fillId="2" borderId="1" xfId="0" applyFont="1" applyFill="1" applyBorder="1" applyAlignment="1" applyProtection="1">
      <alignment horizontal="right" wrapText="1"/>
    </xf>
    <xf numFmtId="0" fontId="5" fillId="0" borderId="1" xfId="0" applyFont="1" applyBorder="1" applyAlignment="1" applyProtection="1">
      <alignment horizontal="left" vertical="center" indent="1"/>
      <protection locked="0"/>
    </xf>
    <xf numFmtId="0" fontId="6" fillId="2" borderId="1" xfId="0" applyFont="1" applyFill="1" applyBorder="1" applyAlignment="1" applyProtection="1">
      <alignment horizontal="right" vertical="top"/>
    </xf>
    <xf numFmtId="0" fontId="6" fillId="0" borderId="1" xfId="0" applyFont="1" applyFill="1" applyBorder="1" applyAlignment="1" applyProtection="1">
      <alignment horizontal="center" vertical="top"/>
      <protection locked="0"/>
    </xf>
    <xf numFmtId="0" fontId="6" fillId="2" borderId="1" xfId="0" applyFont="1" applyFill="1" applyBorder="1" applyAlignment="1" applyProtection="1">
      <alignment horizontal="right"/>
    </xf>
    <xf numFmtId="0" fontId="5" fillId="0" borderId="1" xfId="0" applyFont="1" applyBorder="1" applyAlignment="1" applyProtection="1">
      <alignment horizontal="left" vertical="center"/>
      <protection locked="0"/>
    </xf>
    <xf numFmtId="0" fontId="5" fillId="0" borderId="1" xfId="0" applyFont="1" applyFill="1" applyBorder="1" applyAlignment="1" applyProtection="1">
      <alignment horizontal="center" vertical="top"/>
      <protection locked="0"/>
    </xf>
    <xf numFmtId="0" fontId="7"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15" fillId="0" borderId="2" xfId="0" applyFont="1" applyFill="1" applyBorder="1" applyAlignment="1">
      <alignment horizontal="left" vertical="center" indent="4"/>
    </xf>
    <xf numFmtId="0" fontId="15" fillId="0" borderId="4" xfId="0" applyFont="1" applyFill="1" applyBorder="1" applyAlignment="1">
      <alignment horizontal="left" vertical="center" indent="4"/>
    </xf>
    <xf numFmtId="0" fontId="15" fillId="0" borderId="3" xfId="0" applyFont="1" applyFill="1" applyBorder="1" applyAlignment="1">
      <alignment horizontal="left" vertical="center" indent="4"/>
    </xf>
    <xf numFmtId="0" fontId="6" fillId="2" borderId="1" xfId="0" applyFont="1" applyFill="1" applyBorder="1" applyAlignment="1" applyProtection="1">
      <alignment horizontal="center"/>
    </xf>
    <xf numFmtId="0" fontId="6" fillId="2" borderId="1" xfId="0" applyFont="1" applyFill="1" applyBorder="1" applyAlignment="1" applyProtection="1">
      <alignment horizontal="right" vertical="center" wrapText="1"/>
    </xf>
    <xf numFmtId="0" fontId="6" fillId="0" borderId="1" xfId="0" applyFont="1" applyFill="1" applyBorder="1" applyAlignment="1" applyProtection="1">
      <alignment horizontal="left" vertical="center" wrapText="1" indent="1"/>
      <protection locked="0"/>
    </xf>
    <xf numFmtId="0" fontId="6" fillId="0"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right" vertical="top" wrapText="1"/>
    </xf>
    <xf numFmtId="0" fontId="6" fillId="0" borderId="1" xfId="0" applyFont="1" applyFill="1" applyBorder="1" applyAlignment="1" applyProtection="1">
      <alignment horizontal="center" vertical="top" wrapText="1"/>
      <protection locked="0"/>
    </xf>
    <xf numFmtId="0" fontId="6" fillId="6"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left" vertical="top" wrapText="1"/>
    </xf>
    <xf numFmtId="0" fontId="5" fillId="0" borderId="1" xfId="0" applyFont="1" applyFill="1" applyBorder="1" applyAlignment="1">
      <alignment horizontal="left" vertical="center" indent="2"/>
    </xf>
    <xf numFmtId="0" fontId="15" fillId="0"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5" fillId="0" borderId="1" xfId="0" applyFont="1" applyFill="1" applyBorder="1" applyAlignment="1">
      <alignment horizontal="left" vertical="center"/>
    </xf>
    <xf numFmtId="0" fontId="16" fillId="0" borderId="1" xfId="0" applyFont="1" applyFill="1" applyBorder="1" applyAlignment="1">
      <alignment horizontal="left" vertical="center" indent="4"/>
    </xf>
    <xf numFmtId="0" fontId="15" fillId="0" borderId="1" xfId="0" applyFont="1" applyFill="1" applyBorder="1" applyAlignment="1">
      <alignment horizontal="left" vertical="center" indent="4"/>
    </xf>
    <xf numFmtId="0" fontId="5" fillId="2" borderId="1" xfId="0" applyFont="1" applyFill="1" applyBorder="1" applyAlignment="1" applyProtection="1">
      <alignment horizontal="left" vertical="center" wrapText="1" indent="2"/>
    </xf>
    <xf numFmtId="0" fontId="6" fillId="2" borderId="1" xfId="0" applyFont="1" applyFill="1" applyBorder="1" applyAlignment="1" applyProtection="1">
      <alignment horizontal="left" vertical="center" wrapText="1" indent="2"/>
    </xf>
    <xf numFmtId="0" fontId="6" fillId="2" borderId="1" xfId="0" applyFont="1" applyFill="1" applyBorder="1" applyAlignment="1">
      <alignment horizontal="center" vertical="center"/>
    </xf>
    <xf numFmtId="0" fontId="6" fillId="2" borderId="1" xfId="0" applyFont="1" applyFill="1" applyBorder="1" applyAlignment="1" applyProtection="1">
      <alignment horizontal="center" wrapText="1"/>
    </xf>
    <xf numFmtId="0" fontId="5" fillId="0" borderId="1" xfId="0" applyFont="1" applyFill="1" applyBorder="1" applyAlignment="1" applyProtection="1">
      <alignment horizontal="left" vertical="center" wrapText="1" indent="2"/>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indent="2"/>
    </xf>
    <xf numFmtId="0" fontId="5" fillId="0" borderId="1" xfId="0" applyFont="1" applyFill="1" applyBorder="1" applyAlignment="1">
      <alignment horizontal="left" vertical="center" indent="4"/>
    </xf>
    <xf numFmtId="0" fontId="5" fillId="0" borderId="1" xfId="0" applyFont="1" applyFill="1" applyBorder="1" applyAlignment="1">
      <alignment horizontal="left" vertical="center" indent="9"/>
    </xf>
    <xf numFmtId="0" fontId="5" fillId="0" borderId="1" xfId="0" applyFont="1" applyFill="1" applyBorder="1" applyAlignment="1">
      <alignment horizontal="left" vertical="center" wrapText="1" indent="7"/>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0" fontId="6" fillId="2" borderId="1" xfId="0" applyFont="1" applyFill="1" applyBorder="1" applyAlignment="1" applyProtection="1">
      <alignment horizontal="center" vertical="center"/>
    </xf>
    <xf numFmtId="0" fontId="15" fillId="0" borderId="2" xfId="0" applyFont="1" applyFill="1" applyBorder="1" applyAlignment="1">
      <alignment horizontal="left" vertical="center" indent="2"/>
    </xf>
    <xf numFmtId="0" fontId="15" fillId="0" borderId="4" xfId="0" applyFont="1" applyFill="1" applyBorder="1" applyAlignment="1">
      <alignment horizontal="left" vertical="center" indent="2"/>
    </xf>
    <xf numFmtId="0" fontId="15" fillId="0" borderId="3" xfId="0" applyFont="1" applyFill="1" applyBorder="1" applyAlignment="1">
      <alignment horizontal="left" vertical="center" indent="2"/>
    </xf>
    <xf numFmtId="0" fontId="15" fillId="0" borderId="1" xfId="0" applyFont="1" applyFill="1" applyBorder="1" applyAlignment="1" applyProtection="1">
      <alignment horizontal="left" vertical="center" indent="2"/>
    </xf>
    <xf numFmtId="0" fontId="5" fillId="0" borderId="1" xfId="0" applyFont="1" applyFill="1" applyBorder="1" applyAlignment="1" applyProtection="1">
      <alignment horizontal="left" indent="2"/>
    </xf>
    <xf numFmtId="0" fontId="5" fillId="0" borderId="1" xfId="0" applyFont="1" applyFill="1" applyBorder="1" applyAlignment="1" applyProtection="1">
      <alignment horizontal="left"/>
    </xf>
    <xf numFmtId="0" fontId="6"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5" fillId="0" borderId="1" xfId="0" applyFont="1" applyFill="1" applyBorder="1" applyAlignment="1" applyProtection="1">
      <alignment horizontal="left" vertical="center"/>
    </xf>
    <xf numFmtId="0" fontId="6" fillId="3" borderId="1" xfId="0" applyFont="1" applyFill="1" applyBorder="1" applyAlignment="1">
      <alignment horizontal="right" vertical="center" wrapText="1"/>
    </xf>
    <xf numFmtId="0" fontId="6" fillId="6" borderId="31" xfId="0" applyFont="1" applyFill="1" applyBorder="1" applyAlignment="1" applyProtection="1">
      <alignment horizontal="center"/>
    </xf>
    <xf numFmtId="0" fontId="6" fillId="6" borderId="7" xfId="0" applyFont="1" applyFill="1" applyBorder="1" applyAlignment="1" applyProtection="1">
      <alignment horizontal="center"/>
    </xf>
    <xf numFmtId="0" fontId="6" fillId="6" borderId="32" xfId="0" applyFont="1" applyFill="1" applyBorder="1" applyAlignment="1" applyProtection="1">
      <alignment horizontal="center"/>
    </xf>
    <xf numFmtId="0" fontId="18" fillId="2" borderId="26" xfId="0" applyFont="1" applyFill="1" applyBorder="1" applyAlignment="1" applyProtection="1">
      <alignment horizontal="center" wrapText="1"/>
    </xf>
    <xf numFmtId="0" fontId="18" fillId="2" borderId="16" xfId="0" applyFont="1" applyFill="1" applyBorder="1" applyAlignment="1" applyProtection="1">
      <alignment horizontal="center" wrapText="1"/>
    </xf>
    <xf numFmtId="0" fontId="18" fillId="2" borderId="22" xfId="0" applyFont="1" applyFill="1" applyBorder="1" applyAlignment="1" applyProtection="1">
      <alignment horizontal="center" wrapText="1"/>
    </xf>
    <xf numFmtId="0" fontId="12" fillId="0" borderId="31"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22" xfId="0" applyFont="1" applyFill="1" applyBorder="1" applyAlignment="1" applyProtection="1">
      <alignment horizontal="left" vertical="top" wrapText="1"/>
      <protection locked="0"/>
    </xf>
    <xf numFmtId="0" fontId="16" fillId="3" borderId="1" xfId="0" applyFont="1" applyFill="1" applyBorder="1" applyAlignment="1" applyProtection="1">
      <alignment horizontal="right" vertical="center" wrapText="1"/>
    </xf>
    <xf numFmtId="0" fontId="6" fillId="4" borderId="1" xfId="0" applyFont="1" applyFill="1" applyBorder="1" applyAlignment="1">
      <alignment horizontal="right"/>
    </xf>
    <xf numFmtId="9" fontId="5" fillId="3" borderId="33" xfId="1" applyFont="1" applyFill="1" applyBorder="1" applyAlignment="1">
      <alignment horizontal="right" indent="1"/>
    </xf>
    <xf numFmtId="9" fontId="5" fillId="3" borderId="34" xfId="1" applyFont="1" applyFill="1" applyBorder="1" applyAlignment="1">
      <alignment horizontal="right" indent="1"/>
    </xf>
    <xf numFmtId="9" fontId="15" fillId="3" borderId="27" xfId="1" applyFont="1" applyFill="1" applyBorder="1" applyAlignment="1">
      <alignment horizontal="right" indent="1"/>
    </xf>
    <xf numFmtId="9" fontId="15" fillId="3" borderId="32" xfId="1" applyFont="1" applyFill="1" applyBorder="1" applyAlignment="1">
      <alignment horizontal="right" indent="1"/>
    </xf>
    <xf numFmtId="0" fontId="5" fillId="2" borderId="8"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9" xfId="0" applyFont="1" applyFill="1" applyBorder="1" applyAlignment="1" applyProtection="1">
      <alignment horizontal="left" vertical="center" wrapText="1"/>
    </xf>
    <xf numFmtId="0" fontId="6" fillId="2" borderId="11" xfId="0" applyFont="1" applyFill="1" applyBorder="1" applyAlignment="1" applyProtection="1">
      <alignment horizontal="right" vertical="center" wrapText="1"/>
    </xf>
    <xf numFmtId="0" fontId="5" fillId="2" borderId="14" xfId="0" applyFont="1" applyFill="1" applyBorder="1" applyAlignment="1" applyProtection="1">
      <alignment horizontal="left" vertical="center" wrapText="1"/>
    </xf>
    <xf numFmtId="0" fontId="12" fillId="0" borderId="21"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9" fontId="5" fillId="3" borderId="27" xfId="1" applyFont="1" applyFill="1" applyBorder="1" applyAlignment="1">
      <alignment horizontal="right" indent="1"/>
    </xf>
    <xf numFmtId="9" fontId="5" fillId="3" borderId="32" xfId="1" applyFont="1" applyFill="1" applyBorder="1" applyAlignment="1">
      <alignment horizontal="right" indent="1"/>
    </xf>
    <xf numFmtId="0" fontId="5" fillId="2" borderId="14" xfId="0" applyFont="1" applyFill="1" applyBorder="1" applyAlignment="1" applyProtection="1">
      <alignment horizontal="left" wrapText="1"/>
    </xf>
    <xf numFmtId="0" fontId="5" fillId="2" borderId="10" xfId="0" applyFont="1" applyFill="1" applyBorder="1" applyAlignment="1" applyProtection="1">
      <alignment horizontal="left" wrapText="1"/>
    </xf>
    <xf numFmtId="0" fontId="5" fillId="2" borderId="9" xfId="0" applyFont="1" applyFill="1" applyBorder="1" applyAlignment="1" applyProtection="1">
      <alignment horizontal="left" wrapText="1"/>
    </xf>
    <xf numFmtId="0" fontId="6" fillId="2" borderId="11" xfId="0" applyFont="1" applyFill="1" applyBorder="1" applyAlignment="1" applyProtection="1">
      <alignment horizontal="right" wrapText="1"/>
    </xf>
    <xf numFmtId="9" fontId="15" fillId="3" borderId="27" xfId="1" applyFont="1" applyFill="1" applyBorder="1" applyAlignment="1" applyProtection="1">
      <alignment horizontal="right" wrapText="1" indent="1"/>
    </xf>
    <xf numFmtId="9" fontId="15" fillId="3" borderId="32" xfId="1" applyFont="1" applyFill="1" applyBorder="1" applyAlignment="1" applyProtection="1">
      <alignment horizontal="right" wrapText="1" indent="1"/>
    </xf>
    <xf numFmtId="0" fontId="17" fillId="2" borderId="10" xfId="0" applyFont="1" applyFill="1" applyBorder="1" applyAlignment="1" applyProtection="1">
      <alignment horizontal="left" vertical="center" wrapText="1"/>
    </xf>
    <xf numFmtId="0" fontId="17" fillId="2" borderId="9" xfId="0" applyFont="1" applyFill="1" applyBorder="1" applyAlignment="1" applyProtection="1">
      <alignment horizontal="left" vertical="center" wrapText="1"/>
    </xf>
    <xf numFmtId="0" fontId="5" fillId="2" borderId="2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21" xfId="0" applyFont="1" applyFill="1" applyBorder="1" applyAlignment="1" applyProtection="1">
      <alignment horizontal="right" vertical="center" wrapText="1"/>
    </xf>
    <xf numFmtId="0" fontId="5" fillId="2" borderId="1" xfId="0" applyFont="1" applyFill="1" applyBorder="1" applyAlignment="1" applyProtection="1">
      <alignment horizontal="right" vertical="center" wrapText="1"/>
    </xf>
    <xf numFmtId="0" fontId="12" fillId="0" borderId="1" xfId="0" applyFont="1" applyFill="1" applyBorder="1" applyAlignment="1" applyProtection="1">
      <alignment vertical="top" wrapText="1"/>
      <protection locked="0"/>
    </xf>
    <xf numFmtId="0" fontId="12" fillId="0" borderId="22" xfId="0" applyFont="1" applyFill="1" applyBorder="1" applyAlignment="1" applyProtection="1">
      <alignment vertical="top" wrapText="1"/>
      <protection locked="0"/>
    </xf>
    <xf numFmtId="0" fontId="12" fillId="0" borderId="23" xfId="0" applyFont="1" applyFill="1" applyBorder="1" applyAlignment="1" applyProtection="1">
      <alignment horizontal="left" vertical="top" wrapText="1"/>
      <protection locked="0"/>
    </xf>
    <xf numFmtId="0" fontId="12" fillId="0" borderId="24" xfId="0" applyFont="1" applyFill="1" applyBorder="1" applyAlignment="1" applyProtection="1">
      <alignment horizontal="left" vertical="top" wrapText="1"/>
      <protection locked="0"/>
    </xf>
    <xf numFmtId="0" fontId="12" fillId="0" borderId="25" xfId="0" applyFont="1" applyFill="1" applyBorder="1" applyAlignment="1" applyProtection="1">
      <alignment horizontal="left" vertical="top" wrapText="1"/>
      <protection locked="0"/>
    </xf>
    <xf numFmtId="0" fontId="6" fillId="5" borderId="31"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32" xfId="0" applyFont="1" applyFill="1" applyBorder="1" applyAlignment="1" applyProtection="1">
      <alignment horizontal="center" vertical="center" wrapText="1"/>
    </xf>
    <xf numFmtId="0" fontId="5" fillId="5" borderId="2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5" borderId="22" xfId="0" applyFont="1" applyFill="1" applyBorder="1" applyAlignment="1" applyProtection="1">
      <alignment horizontal="center" vertical="center" wrapText="1"/>
    </xf>
    <xf numFmtId="0" fontId="6" fillId="5" borderId="2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5"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right" vertical="center" wrapText="1"/>
    </xf>
    <xf numFmtId="14" fontId="5" fillId="0" borderId="1" xfId="0" applyNumberFormat="1" applyFont="1" applyFill="1" applyBorder="1" applyAlignment="1" applyProtection="1">
      <alignment horizontal="center" vertical="center" wrapText="1"/>
      <protection locked="0"/>
    </xf>
    <xf numFmtId="14" fontId="5" fillId="0" borderId="22" xfId="0" applyNumberFormat="1" applyFont="1" applyFill="1" applyBorder="1" applyAlignment="1" applyProtection="1">
      <alignment horizontal="center" vertical="center" wrapText="1"/>
      <protection locked="0"/>
    </xf>
    <xf numFmtId="14" fontId="5" fillId="0" borderId="24" xfId="0" applyNumberFormat="1" applyFont="1" applyFill="1" applyBorder="1" applyAlignment="1" applyProtection="1">
      <alignment horizontal="center" vertical="center" wrapText="1"/>
      <protection locked="0"/>
    </xf>
    <xf numFmtId="14" fontId="5" fillId="0" borderId="25" xfId="0" applyNumberFormat="1"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left" vertical="top" wrapText="1"/>
    </xf>
    <xf numFmtId="0" fontId="5" fillId="2" borderId="1" xfId="0" applyFont="1" applyFill="1" applyBorder="1" applyAlignment="1" applyProtection="1">
      <alignment horizontal="left" vertical="top" wrapText="1"/>
    </xf>
    <xf numFmtId="0" fontId="5" fillId="2" borderId="22" xfId="0" applyFont="1" applyFill="1" applyBorder="1" applyAlignment="1" applyProtection="1">
      <alignment horizontal="left" vertical="top" wrapText="1"/>
    </xf>
    <xf numFmtId="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9" fontId="15" fillId="3" borderId="27" xfId="1" applyFont="1" applyFill="1" applyBorder="1" applyAlignment="1" applyProtection="1">
      <alignment horizontal="center" wrapText="1"/>
    </xf>
    <xf numFmtId="9" fontId="15" fillId="3" borderId="32" xfId="1" applyFont="1" applyFill="1" applyBorder="1" applyAlignment="1" applyProtection="1">
      <alignment horizontal="center" wrapText="1"/>
    </xf>
    <xf numFmtId="9" fontId="2" fillId="3" borderId="27" xfId="1" applyFont="1" applyFill="1" applyBorder="1" applyAlignment="1">
      <alignment horizontal="center"/>
    </xf>
    <xf numFmtId="9" fontId="2" fillId="3" borderId="32" xfId="1" applyFont="1" applyFill="1" applyBorder="1" applyAlignment="1">
      <alignment horizontal="center"/>
    </xf>
    <xf numFmtId="9" fontId="5" fillId="3" borderId="27" xfId="1" applyFont="1" applyFill="1" applyBorder="1" applyAlignment="1">
      <alignment horizontal="center"/>
    </xf>
    <xf numFmtId="9" fontId="5" fillId="3" borderId="32" xfId="1" applyFont="1" applyFill="1" applyBorder="1" applyAlignment="1">
      <alignment horizontal="center"/>
    </xf>
    <xf numFmtId="9" fontId="5" fillId="3" borderId="33" xfId="1" applyFont="1" applyFill="1" applyBorder="1" applyAlignment="1">
      <alignment horizontal="center"/>
    </xf>
    <xf numFmtId="9" fontId="5" fillId="3" borderId="34" xfId="1" applyFont="1" applyFill="1" applyBorder="1" applyAlignment="1">
      <alignment horizontal="center"/>
    </xf>
    <xf numFmtId="9" fontId="15" fillId="3" borderId="27" xfId="1" applyFont="1" applyFill="1" applyBorder="1" applyAlignment="1">
      <alignment horizontal="center"/>
    </xf>
    <xf numFmtId="9" fontId="15" fillId="3" borderId="32" xfId="1" applyFont="1" applyFill="1" applyBorder="1" applyAlignment="1">
      <alignment horizontal="center"/>
    </xf>
    <xf numFmtId="0" fontId="6" fillId="6" borderId="18" xfId="0" applyFont="1" applyFill="1" applyBorder="1" applyAlignment="1" applyProtection="1">
      <alignment horizontal="center"/>
    </xf>
    <xf numFmtId="0" fontId="6" fillId="6" borderId="19" xfId="0" applyFont="1" applyFill="1" applyBorder="1" applyAlignment="1" applyProtection="1">
      <alignment horizontal="center"/>
    </xf>
    <xf numFmtId="0" fontId="6" fillId="6" borderId="20" xfId="0" applyFont="1" applyFill="1" applyBorder="1" applyAlignment="1" applyProtection="1">
      <alignment horizontal="center"/>
    </xf>
    <xf numFmtId="0" fontId="9" fillId="5" borderId="1" xfId="0" applyFont="1" applyFill="1" applyBorder="1" applyAlignment="1">
      <alignment horizontal="center" vertical="center" wrapText="1"/>
    </xf>
    <xf numFmtId="0" fontId="6" fillId="6" borderId="1" xfId="0" applyFont="1" applyFill="1" applyBorder="1" applyAlignment="1">
      <alignment horizontal="center"/>
    </xf>
    <xf numFmtId="14" fontId="5" fillId="0" borderId="1" xfId="0" applyNumberFormat="1" applyFont="1" applyFill="1" applyBorder="1" applyAlignment="1" applyProtection="1">
      <alignment horizontal="center" vertical="top"/>
      <protection locked="0"/>
    </xf>
    <xf numFmtId="0" fontId="5" fillId="0" borderId="1" xfId="0" applyFont="1" applyFill="1" applyBorder="1" applyAlignment="1" applyProtection="1">
      <alignment horizontal="left" vertical="center" wrapText="1" indent="1"/>
      <protection locked="0"/>
    </xf>
    <xf numFmtId="0" fontId="5" fillId="0" borderId="1" xfId="0" applyFont="1" applyFill="1" applyBorder="1" applyAlignment="1" applyProtection="1">
      <alignment horizontal="center" vertical="top" wrapText="1"/>
      <protection locked="0"/>
    </xf>
    <xf numFmtId="0" fontId="14" fillId="0" borderId="42"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12" fillId="0" borderId="0" xfId="0" applyFont="1" applyFill="1" applyBorder="1" applyAlignment="1" applyProtection="1">
      <alignment horizontal="left" vertical="top" wrapText="1"/>
    </xf>
    <xf numFmtId="0" fontId="18" fillId="2" borderId="37" xfId="0" applyFont="1" applyFill="1" applyBorder="1" applyAlignment="1" applyProtection="1">
      <alignment horizontal="center" wrapText="1"/>
    </xf>
    <xf numFmtId="0" fontId="18" fillId="2" borderId="38" xfId="0" applyFont="1" applyFill="1" applyBorder="1" applyAlignment="1" applyProtection="1">
      <alignment horizontal="center" wrapText="1"/>
    </xf>
    <xf numFmtId="0" fontId="18" fillId="2" borderId="20" xfId="0" applyFont="1" applyFill="1" applyBorder="1" applyAlignment="1" applyProtection="1">
      <alignment horizontal="center" wrapText="1"/>
    </xf>
    <xf numFmtId="10" fontId="5" fillId="3" borderId="33" xfId="0" applyNumberFormat="1" applyFont="1" applyFill="1" applyBorder="1" applyAlignment="1">
      <alignment horizontal="center"/>
    </xf>
    <xf numFmtId="10" fontId="5" fillId="3" borderId="34" xfId="0" applyNumberFormat="1" applyFont="1" applyFill="1" applyBorder="1" applyAlignment="1">
      <alignment horizontal="center"/>
    </xf>
    <xf numFmtId="0" fontId="5"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16" fillId="0" borderId="0" xfId="0" applyFont="1" applyFill="1" applyBorder="1" applyAlignment="1" applyProtection="1">
      <alignment horizontal="right" vertical="center" wrapText="1"/>
    </xf>
    <xf numFmtId="0" fontId="6" fillId="0" borderId="0" xfId="0" applyFont="1" applyFill="1" applyBorder="1" applyAlignment="1">
      <alignment horizontal="right"/>
    </xf>
    <xf numFmtId="0" fontId="6" fillId="0" borderId="0" xfId="0" applyFont="1" applyFill="1" applyBorder="1" applyAlignment="1">
      <alignment horizontal="center"/>
    </xf>
    <xf numFmtId="0" fontId="6" fillId="6" borderId="39" xfId="0" applyFont="1" applyFill="1" applyBorder="1" applyAlignment="1" applyProtection="1">
      <alignment horizontal="center"/>
    </xf>
    <xf numFmtId="0" fontId="6" fillId="6" borderId="40" xfId="0" applyFont="1" applyFill="1" applyBorder="1" applyAlignment="1" applyProtection="1">
      <alignment horizontal="center"/>
    </xf>
    <xf numFmtId="0" fontId="6" fillId="6" borderId="41" xfId="0" applyFont="1" applyFill="1" applyBorder="1" applyAlignment="1" applyProtection="1">
      <alignment horizontal="center"/>
    </xf>
    <xf numFmtId="0" fontId="15" fillId="0" borderId="0" xfId="0" applyFont="1" applyFill="1" applyBorder="1" applyAlignment="1" applyProtection="1">
      <alignment horizontal="left" wrapText="1"/>
    </xf>
    <xf numFmtId="0" fontId="17" fillId="0" borderId="0" xfId="0" applyFont="1" applyFill="1" applyBorder="1" applyAlignment="1" applyProtection="1">
      <alignment horizontal="left" vertical="top" wrapText="1"/>
    </xf>
    <xf numFmtId="0" fontId="18" fillId="0" borderId="0" xfId="0" applyFont="1" applyFill="1" applyBorder="1" applyAlignment="1" applyProtection="1">
      <alignment horizontal="center" wrapText="1"/>
    </xf>
    <xf numFmtId="0" fontId="6" fillId="5" borderId="18" xfId="0" applyFont="1" applyFill="1" applyBorder="1" applyAlignment="1" applyProtection="1">
      <alignment horizontal="center" vertical="center" wrapText="1"/>
    </xf>
    <xf numFmtId="0" fontId="6" fillId="5" borderId="19" xfId="0" applyFont="1" applyFill="1" applyBorder="1" applyAlignment="1" applyProtection="1">
      <alignment horizontal="center" vertical="center" wrapText="1"/>
    </xf>
    <xf numFmtId="0" fontId="6" fillId="5" borderId="20" xfId="0" applyFont="1" applyFill="1" applyBorder="1" applyAlignment="1" applyProtection="1">
      <alignment horizontal="center"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6" fillId="6" borderId="2" xfId="0" applyFont="1" applyFill="1" applyBorder="1" applyAlignment="1">
      <alignment horizontal="center"/>
    </xf>
    <xf numFmtId="0" fontId="6" fillId="6" borderId="4" xfId="0" applyFont="1" applyFill="1" applyBorder="1" applyAlignment="1">
      <alignment horizontal="center"/>
    </xf>
    <xf numFmtId="0" fontId="6" fillId="6" borderId="3" xfId="0" applyFont="1" applyFill="1" applyBorder="1" applyAlignment="1">
      <alignment horizontal="center"/>
    </xf>
    <xf numFmtId="0" fontId="5" fillId="2" borderId="1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6" fillId="5" borderId="44" xfId="0" applyFont="1" applyFill="1" applyBorder="1" applyAlignment="1" applyProtection="1">
      <alignment horizontal="center" vertical="center" wrapText="1"/>
    </xf>
    <xf numFmtId="0" fontId="6" fillId="5" borderId="43" xfId="0" applyFont="1" applyFill="1" applyBorder="1" applyAlignment="1" applyProtection="1">
      <alignment horizontal="center" vertical="center" wrapText="1"/>
    </xf>
    <xf numFmtId="0" fontId="6" fillId="5" borderId="47" xfId="0" applyFont="1" applyFill="1" applyBorder="1" applyAlignment="1" applyProtection="1">
      <alignment horizontal="center" vertical="center" wrapText="1"/>
    </xf>
    <xf numFmtId="0" fontId="12" fillId="0" borderId="14"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33" xfId="0" applyFont="1" applyFill="1" applyBorder="1" applyAlignment="1" applyProtection="1">
      <alignment horizontal="left" vertical="top" wrapText="1"/>
      <protection locked="0"/>
    </xf>
    <xf numFmtId="0" fontId="12" fillId="0" borderId="48" xfId="0" applyFont="1" applyFill="1" applyBorder="1" applyAlignment="1" applyProtection="1">
      <alignment horizontal="left" vertical="top" wrapText="1"/>
      <protection locked="0"/>
    </xf>
    <xf numFmtId="0" fontId="12" fillId="0" borderId="49" xfId="0" applyFont="1" applyFill="1" applyBorder="1" applyAlignment="1" applyProtection="1">
      <alignment horizontal="left" vertical="top" wrapText="1"/>
      <protection locked="0"/>
    </xf>
    <xf numFmtId="0" fontId="12" fillId="0" borderId="46" xfId="0" applyFont="1" applyFill="1" applyBorder="1" applyAlignment="1" applyProtection="1">
      <alignment horizontal="left" vertical="top" wrapText="1"/>
      <protection locked="0"/>
    </xf>
    <xf numFmtId="0" fontId="5" fillId="5" borderId="12"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5" borderId="35" xfId="0" applyFont="1" applyFill="1" applyBorder="1" applyAlignment="1" applyProtection="1">
      <alignment horizontal="center" vertical="center" wrapText="1"/>
    </xf>
    <xf numFmtId="0" fontId="12" fillId="0" borderId="2" xfId="0" applyFont="1" applyFill="1" applyBorder="1" applyAlignment="1" applyProtection="1">
      <alignment vertical="top" wrapText="1"/>
      <protection locked="0"/>
    </xf>
    <xf numFmtId="0" fontId="12" fillId="0" borderId="4" xfId="0" applyFont="1" applyFill="1" applyBorder="1" applyAlignment="1" applyProtection="1">
      <alignment vertical="top" wrapText="1"/>
      <protection locked="0"/>
    </xf>
    <xf numFmtId="0" fontId="12" fillId="0" borderId="35" xfId="0" applyFont="1" applyFill="1" applyBorder="1" applyAlignment="1" applyProtection="1">
      <alignment vertical="top" wrapText="1"/>
      <protection locked="0"/>
    </xf>
    <xf numFmtId="0" fontId="12" fillId="0" borderId="2"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2" fillId="0" borderId="35" xfId="0" applyFont="1" applyFill="1" applyBorder="1" applyAlignment="1" applyProtection="1">
      <alignment horizontal="left" vertical="top" wrapText="1"/>
      <protection locked="0"/>
    </xf>
    <xf numFmtId="0" fontId="5" fillId="2" borderId="2" xfId="0" applyFont="1" applyFill="1" applyBorder="1" applyAlignment="1" applyProtection="1">
      <alignment horizontal="center" vertical="center" wrapText="1"/>
    </xf>
    <xf numFmtId="0" fontId="12" fillId="0" borderId="12" xfId="0" applyFont="1" applyFill="1" applyBorder="1" applyAlignment="1" applyProtection="1">
      <alignment horizontal="left" vertical="top" wrapText="1"/>
      <protection locked="0"/>
    </xf>
    <xf numFmtId="0" fontId="18" fillId="2" borderId="44" xfId="0" applyFont="1" applyFill="1" applyBorder="1" applyAlignment="1" applyProtection="1">
      <alignment horizontal="center" wrapText="1"/>
    </xf>
    <xf numFmtId="0" fontId="18" fillId="2" borderId="43" xfId="0" applyFont="1" applyFill="1" applyBorder="1" applyAlignment="1" applyProtection="1">
      <alignment horizontal="center" wrapText="1"/>
    </xf>
    <xf numFmtId="0" fontId="18" fillId="2" borderId="47" xfId="0" applyFont="1" applyFill="1" applyBorder="1" applyAlignment="1" applyProtection="1">
      <alignment horizontal="center" wrapText="1"/>
    </xf>
    <xf numFmtId="0" fontId="6" fillId="6" borderId="50" xfId="0" applyFont="1" applyFill="1" applyBorder="1" applyAlignment="1" applyProtection="1">
      <alignment horizontal="center"/>
    </xf>
    <xf numFmtId="0" fontId="6" fillId="6" borderId="51" xfId="0" applyFont="1" applyFill="1" applyBorder="1" applyAlignment="1" applyProtection="1">
      <alignment horizontal="center"/>
    </xf>
    <xf numFmtId="0" fontId="6" fillId="6" borderId="52" xfId="0" applyFont="1" applyFill="1" applyBorder="1" applyAlignment="1" applyProtection="1">
      <alignment horizontal="center"/>
    </xf>
    <xf numFmtId="0" fontId="5" fillId="2" borderId="14"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12" fillId="0" borderId="28" xfId="0" applyFont="1" applyFill="1" applyBorder="1" applyAlignment="1" applyProtection="1">
      <alignment horizontal="left" vertical="top" wrapText="1"/>
      <protection locked="0"/>
    </xf>
    <xf numFmtId="0" fontId="12" fillId="0" borderId="29" xfId="0" applyFont="1" applyFill="1" applyBorder="1" applyAlignment="1" applyProtection="1">
      <alignment horizontal="left" vertical="top" wrapText="1"/>
      <protection locked="0"/>
    </xf>
    <xf numFmtId="0" fontId="12" fillId="0" borderId="30" xfId="0" applyFont="1" applyFill="1" applyBorder="1" applyAlignment="1" applyProtection="1">
      <alignment horizontal="left" vertical="top" wrapText="1"/>
      <protection locked="0"/>
    </xf>
    <xf numFmtId="9" fontId="5" fillId="3" borderId="27" xfId="1" applyFont="1" applyFill="1" applyBorder="1" applyAlignment="1" applyProtection="1">
      <alignment horizontal="center" wrapText="1"/>
    </xf>
    <xf numFmtId="9" fontId="5" fillId="3" borderId="32" xfId="1" applyFont="1" applyFill="1" applyBorder="1" applyAlignment="1" applyProtection="1">
      <alignment horizontal="center" wrapText="1"/>
    </xf>
    <xf numFmtId="14" fontId="5" fillId="0" borderId="8" xfId="0" applyNumberFormat="1" applyFont="1" applyFill="1" applyBorder="1" applyAlignment="1" applyProtection="1">
      <alignment horizontal="center" vertical="center" wrapText="1"/>
      <protection locked="0"/>
    </xf>
    <xf numFmtId="14" fontId="5" fillId="0" borderId="33" xfId="0" applyNumberFormat="1" applyFont="1" applyFill="1" applyBorder="1" applyAlignment="1" applyProtection="1">
      <alignment horizontal="center" vertical="center" wrapText="1"/>
      <protection locked="0"/>
    </xf>
    <xf numFmtId="14" fontId="5" fillId="0" borderId="45" xfId="0" applyNumberFormat="1" applyFont="1" applyFill="1" applyBorder="1" applyAlignment="1" applyProtection="1">
      <alignment horizontal="center" vertical="center" wrapText="1"/>
      <protection locked="0"/>
    </xf>
    <xf numFmtId="14" fontId="5" fillId="0" borderId="46" xfId="0" applyNumberFormat="1" applyFont="1" applyFill="1" applyBorder="1" applyAlignment="1" applyProtection="1">
      <alignment horizontal="center" vertical="center" wrapText="1"/>
      <protection locked="0"/>
    </xf>
    <xf numFmtId="0" fontId="5" fillId="2" borderId="12"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35" xfId="0" applyFont="1" applyFill="1" applyBorder="1" applyAlignment="1" applyProtection="1">
      <alignment horizontal="left" vertical="top" wrapText="1"/>
    </xf>
    <xf numFmtId="0" fontId="5" fillId="0" borderId="2"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right" wrapText="1"/>
    </xf>
    <xf numFmtId="0" fontId="16" fillId="2" borderId="11" xfId="0" applyFont="1" applyFill="1" applyBorder="1" applyAlignment="1" applyProtection="1">
      <alignment horizontal="right" vertical="center" wrapText="1"/>
    </xf>
  </cellXfs>
  <cellStyles count="2">
    <cellStyle name="Normal" xfId="0" builtinId="0"/>
    <cellStyle name="Percent" xfId="1" builtinId="5"/>
  </cellStyles>
  <dxfs count="36">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7C8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7C8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7C8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7C80"/>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Q419"/>
  <sheetViews>
    <sheetView topLeftCell="E1" zoomScale="130" zoomScaleNormal="130" workbookViewId="0">
      <pane xSplit="9" ySplit="3" topLeftCell="N4" activePane="bottomRight" state="frozen"/>
      <selection activeCell="E1" sqref="E1"/>
      <selection pane="topRight" activeCell="N1" sqref="N1"/>
      <selection pane="bottomLeft" activeCell="E4" sqref="E4"/>
      <selection pane="bottomRight" activeCell="L10" sqref="L10:M10"/>
    </sheetView>
  </sheetViews>
  <sheetFormatPr defaultColWidth="9.140625" defaultRowHeight="15" outlineLevelRow="1" x14ac:dyDescent="0.25"/>
  <cols>
    <col min="1" max="2" width="9.140625" style="2" hidden="1" customWidth="1"/>
    <col min="3" max="3" width="10.140625" style="2" hidden="1" customWidth="1"/>
    <col min="4" max="4" width="16.28515625" style="2" hidden="1" customWidth="1"/>
    <col min="5" max="5" width="17.7109375" style="25" customWidth="1"/>
    <col min="6" max="6" width="18.5703125" style="25" customWidth="1"/>
    <col min="7" max="10" width="10.7109375" style="25" customWidth="1"/>
    <col min="11" max="11" width="12" style="25" customWidth="1"/>
    <col min="12" max="12" width="12.140625" style="25" customWidth="1"/>
    <col min="13" max="13" width="11.85546875" style="25" customWidth="1"/>
    <col min="14" max="15" width="13.140625" style="25" customWidth="1"/>
    <col min="16" max="16" width="10" style="25" customWidth="1"/>
    <col min="17" max="66" width="9.140625" style="25" customWidth="1"/>
    <col min="67" max="67" width="11" style="25" customWidth="1"/>
    <col min="68" max="68" width="10.28515625" style="25" customWidth="1"/>
    <col min="69" max="70" width="9.140625" style="25" customWidth="1"/>
    <col min="71" max="71" width="9.7109375" style="25" customWidth="1"/>
    <col min="72" max="74" width="10.28515625" style="25" customWidth="1"/>
    <col min="75" max="80" width="9.140625" style="25" customWidth="1"/>
    <col min="81" max="81" width="10.7109375" style="25" customWidth="1"/>
    <col min="82" max="82" width="10.28515625" style="25" customWidth="1"/>
    <col min="83" max="94" width="9.140625" style="25" customWidth="1"/>
    <col min="95" max="95" width="11.7109375" style="25" customWidth="1"/>
    <col min="96" max="456" width="9.140625" style="25" customWidth="1"/>
    <col min="457" max="457" width="11.28515625" style="25" customWidth="1"/>
    <col min="458" max="458" width="11.140625" style="25" customWidth="1"/>
    <col min="459" max="459" width="11.28515625" style="25" customWidth="1"/>
    <col min="460" max="460" width="10.28515625" style="25" customWidth="1"/>
    <col min="461" max="16384" width="9.140625" style="25"/>
  </cols>
  <sheetData>
    <row r="1" spans="1:459" hidden="1" x14ac:dyDescent="0.25">
      <c r="A1" s="25"/>
      <c r="B1" s="25"/>
      <c r="C1" s="25"/>
      <c r="D1" s="25"/>
      <c r="JE1" s="25">
        <v>128</v>
      </c>
    </row>
    <row r="2" spans="1:459" s="31" customFormat="1" ht="49.5" hidden="1" customHeight="1" x14ac:dyDescent="0.25">
      <c r="E2" s="31" t="str">
        <f>E5</f>
        <v>Grantee Name (per UGA):</v>
      </c>
      <c r="F2" s="31" t="str">
        <f>E6</f>
        <v>Grantee DUNS:</v>
      </c>
      <c r="G2" s="31" t="str">
        <f>E7</f>
        <v>Grantee FEIN:</v>
      </c>
      <c r="H2" s="31" t="str">
        <f>E8</f>
        <v>Program Name:</v>
      </c>
      <c r="I2" s="31" t="str">
        <f>E9</f>
        <v>Program Contact:</v>
      </c>
      <c r="J2" s="31" t="str">
        <f>E10</f>
        <v>Email:</v>
      </c>
      <c r="K2" s="31" t="str">
        <f>E11</f>
        <v>Phone Number:</v>
      </c>
      <c r="L2" s="31" t="str">
        <f>J5</f>
        <v>Grant Number:</v>
      </c>
      <c r="M2" s="31" t="str">
        <f>J6</f>
        <v>Agreement Period:</v>
      </c>
      <c r="N2" s="31" t="str">
        <f>J7</f>
        <v>Report Start date:</v>
      </c>
      <c r="O2" s="31" t="str">
        <f>J8</f>
        <v>Report End date:</v>
      </c>
      <c r="P2" s="31" t="str">
        <f>J9</f>
        <v>FY</v>
      </c>
      <c r="Q2" s="31" t="str">
        <f>J10</f>
        <v>Qtr</v>
      </c>
      <c r="R2" s="31" t="str">
        <f>J11</f>
        <v>County</v>
      </c>
      <c r="S2" s="31" t="s">
        <v>185</v>
      </c>
      <c r="T2" s="31" t="s">
        <v>159</v>
      </c>
      <c r="U2" s="31" t="s">
        <v>186</v>
      </c>
      <c r="V2" s="31" t="str">
        <f>E17</f>
        <v>1.       Total number of youths referred to the program.</v>
      </c>
      <c r="W2" s="31" t="s">
        <v>187</v>
      </c>
      <c r="X2" s="31" t="str">
        <f>E18</f>
        <v>A.     Total number of youths referred to the program by DHS Local FCRC Office.</v>
      </c>
      <c r="Y2" s="31" t="s">
        <v>188</v>
      </c>
      <c r="Z2" s="31" t="str">
        <f>E19</f>
        <v xml:space="preserve">2.       # of referred youth registered in Illinois workNet </v>
      </c>
      <c r="AA2" s="31" t="s">
        <v>189</v>
      </c>
      <c r="AB2" s="31" t="str">
        <f>E20</f>
        <v>A.     # of registered youth determined eligible for the program.</v>
      </c>
      <c r="AC2" s="31" t="s">
        <v>190</v>
      </c>
      <c r="AD2" s="31" t="str">
        <f>E21</f>
        <v>1.)    # of youth accepted into the program.</v>
      </c>
      <c r="AE2" s="31" t="s">
        <v>191</v>
      </c>
      <c r="AF2" s="31" t="s">
        <v>193</v>
      </c>
      <c r="AG2" s="31" t="s">
        <v>192</v>
      </c>
      <c r="AH2" s="31" t="s">
        <v>215</v>
      </c>
      <c r="AI2" s="31" t="s">
        <v>194</v>
      </c>
      <c r="AJ2" s="31" t="s">
        <v>195</v>
      </c>
      <c r="AK2" s="31" t="s">
        <v>196</v>
      </c>
      <c r="AL2" s="31" t="s">
        <v>197</v>
      </c>
      <c r="AM2" s="31" t="s">
        <v>198</v>
      </c>
      <c r="AN2" s="31" t="s">
        <v>199</v>
      </c>
      <c r="AO2" s="31" t="s">
        <v>200</v>
      </c>
      <c r="AP2" s="31" t="s">
        <v>216</v>
      </c>
      <c r="AQ2" s="31" t="s">
        <v>201</v>
      </c>
      <c r="AR2" s="31" t="s">
        <v>202</v>
      </c>
      <c r="AS2" s="31" t="s">
        <v>203</v>
      </c>
      <c r="AT2" s="31" t="s">
        <v>204</v>
      </c>
      <c r="AU2" s="31" t="s">
        <v>205</v>
      </c>
      <c r="AV2" s="31" t="s">
        <v>207</v>
      </c>
      <c r="AW2" s="31" t="s">
        <v>208</v>
      </c>
      <c r="AX2" s="31" t="s">
        <v>214</v>
      </c>
      <c r="AY2" s="31" t="s">
        <v>209</v>
      </c>
      <c r="AZ2" s="31" t="s">
        <v>210</v>
      </c>
      <c r="BA2" s="31" t="s">
        <v>211</v>
      </c>
      <c r="BB2" s="31" t="s">
        <v>212</v>
      </c>
      <c r="BC2" s="31" t="s">
        <v>213</v>
      </c>
      <c r="BD2" s="31" t="s">
        <v>217</v>
      </c>
      <c r="BE2" s="31" t="s">
        <v>218</v>
      </c>
      <c r="BF2" s="31" t="s">
        <v>219</v>
      </c>
      <c r="BG2" s="31" t="s">
        <v>220</v>
      </c>
      <c r="BH2" s="31" t="s">
        <v>221</v>
      </c>
      <c r="BI2" s="31" t="s">
        <v>222</v>
      </c>
      <c r="BJ2" s="31" t="s">
        <v>223</v>
      </c>
      <c r="BK2" s="31" t="s">
        <v>224</v>
      </c>
      <c r="BL2" s="31" t="s">
        <v>225</v>
      </c>
      <c r="BM2" s="31" t="s">
        <v>226</v>
      </c>
      <c r="BN2" s="31" t="s">
        <v>227</v>
      </c>
      <c r="BO2" s="31" t="s">
        <v>228</v>
      </c>
      <c r="BP2" s="31" t="s">
        <v>229</v>
      </c>
      <c r="BQ2" s="31" t="s">
        <v>230</v>
      </c>
      <c r="BR2" s="31" t="s">
        <v>231</v>
      </c>
      <c r="BS2" s="31" t="s">
        <v>232</v>
      </c>
      <c r="BT2" s="31" t="s">
        <v>233</v>
      </c>
      <c r="BU2" s="31" t="s">
        <v>234</v>
      </c>
      <c r="BV2" s="31" t="s">
        <v>237</v>
      </c>
      <c r="BW2" s="31" t="s">
        <v>238</v>
      </c>
      <c r="BX2" s="31" t="s">
        <v>235</v>
      </c>
      <c r="BY2" s="31" t="s">
        <v>236</v>
      </c>
      <c r="BZ2" s="31" t="s">
        <v>239</v>
      </c>
      <c r="CA2" s="31" t="s">
        <v>240</v>
      </c>
      <c r="CB2" s="31" t="s">
        <v>241</v>
      </c>
      <c r="CC2" s="31" t="s">
        <v>242</v>
      </c>
      <c r="CD2" s="31" t="s">
        <v>243</v>
      </c>
      <c r="CE2" s="31" t="s">
        <v>244</v>
      </c>
      <c r="CF2" s="31" t="s">
        <v>245</v>
      </c>
      <c r="CG2" s="31" t="s">
        <v>246</v>
      </c>
      <c r="CH2" s="31" t="s">
        <v>247</v>
      </c>
      <c r="CI2" s="31" t="s">
        <v>248</v>
      </c>
      <c r="CJ2" s="31" t="s">
        <v>249</v>
      </c>
      <c r="CK2" s="31" t="s">
        <v>250</v>
      </c>
      <c r="CL2" s="31" t="s">
        <v>251</v>
      </c>
      <c r="CM2" s="31" t="s">
        <v>252</v>
      </c>
      <c r="CN2" s="31" t="s">
        <v>253</v>
      </c>
      <c r="CO2" s="31" t="s">
        <v>254</v>
      </c>
      <c r="CP2" s="31" t="s">
        <v>258</v>
      </c>
      <c r="CQ2" s="31" t="s">
        <v>259</v>
      </c>
      <c r="CR2" s="31" t="s">
        <v>260</v>
      </c>
      <c r="CS2" s="31" t="s">
        <v>261</v>
      </c>
      <c r="CT2" s="31" t="s">
        <v>262</v>
      </c>
      <c r="CU2" s="31" t="s">
        <v>263</v>
      </c>
      <c r="CV2" s="31" t="s">
        <v>264</v>
      </c>
      <c r="CW2" s="31" t="s">
        <v>265</v>
      </c>
      <c r="CX2" s="31" t="s">
        <v>266</v>
      </c>
      <c r="CY2" s="31" t="s">
        <v>267</v>
      </c>
      <c r="CZ2" s="31" t="s">
        <v>268</v>
      </c>
      <c r="DA2" s="31" t="s">
        <v>269</v>
      </c>
      <c r="DB2" s="31" t="s">
        <v>270</v>
      </c>
      <c r="DC2" s="31" t="s">
        <v>271</v>
      </c>
      <c r="DD2" s="31" t="s">
        <v>272</v>
      </c>
      <c r="DE2" s="31" t="s">
        <v>273</v>
      </c>
      <c r="DF2" s="31" t="s">
        <v>274</v>
      </c>
      <c r="DG2" s="31" t="s">
        <v>275</v>
      </c>
      <c r="DH2" s="31" t="s">
        <v>276</v>
      </c>
      <c r="DI2" s="31" t="s">
        <v>277</v>
      </c>
      <c r="DJ2" s="31" t="s">
        <v>278</v>
      </c>
      <c r="DK2" s="31" t="s">
        <v>279</v>
      </c>
      <c r="DL2" s="31" t="s">
        <v>280</v>
      </c>
      <c r="DM2" s="31" t="s">
        <v>281</v>
      </c>
      <c r="DN2" s="31" t="s">
        <v>282</v>
      </c>
      <c r="DO2" s="31" t="s">
        <v>283</v>
      </c>
      <c r="DP2" s="31" t="s">
        <v>284</v>
      </c>
      <c r="DQ2" s="31" t="s">
        <v>285</v>
      </c>
      <c r="DR2" s="31" t="s">
        <v>286</v>
      </c>
      <c r="DS2" s="31" t="s">
        <v>287</v>
      </c>
      <c r="DT2" s="31" t="s">
        <v>288</v>
      </c>
      <c r="DU2" s="31" t="s">
        <v>289</v>
      </c>
      <c r="DV2" s="31" t="s">
        <v>290</v>
      </c>
      <c r="DW2" s="31" t="s">
        <v>291</v>
      </c>
      <c r="DX2" s="31" t="s">
        <v>292</v>
      </c>
      <c r="DY2" s="31" t="s">
        <v>293</v>
      </c>
      <c r="DZ2" s="31" t="s">
        <v>294</v>
      </c>
      <c r="EA2" s="31" t="s">
        <v>295</v>
      </c>
      <c r="EB2" s="31" t="s">
        <v>296</v>
      </c>
      <c r="EC2" s="31" t="s">
        <v>297</v>
      </c>
      <c r="ED2" s="31" t="s">
        <v>298</v>
      </c>
      <c r="EE2" s="31" t="s">
        <v>299</v>
      </c>
      <c r="EF2" s="31" t="s">
        <v>300</v>
      </c>
      <c r="EG2" s="31" t="s">
        <v>301</v>
      </c>
      <c r="EH2" s="31" t="s">
        <v>302</v>
      </c>
      <c r="EI2" s="31" t="s">
        <v>303</v>
      </c>
      <c r="EJ2" s="31" t="s">
        <v>305</v>
      </c>
      <c r="EK2" s="31" t="s">
        <v>304</v>
      </c>
      <c r="EL2" s="31" t="s">
        <v>428</v>
      </c>
      <c r="EM2" s="31" t="s">
        <v>429</v>
      </c>
      <c r="EN2" s="31" t="s">
        <v>430</v>
      </c>
      <c r="EO2" s="31" t="s">
        <v>431</v>
      </c>
      <c r="EP2" s="31" t="s">
        <v>432</v>
      </c>
      <c r="EQ2" s="31" t="s">
        <v>433</v>
      </c>
      <c r="ER2" s="31" t="s">
        <v>434</v>
      </c>
      <c r="ES2" s="31" t="s">
        <v>435</v>
      </c>
      <c r="ET2" s="31" t="s">
        <v>436</v>
      </c>
      <c r="EU2" s="31" t="s">
        <v>437</v>
      </c>
      <c r="EV2" s="31" t="s">
        <v>438</v>
      </c>
      <c r="EW2" s="31" t="s">
        <v>439</v>
      </c>
      <c r="EX2" s="31" t="s">
        <v>440</v>
      </c>
      <c r="EY2" s="31" t="s">
        <v>441</v>
      </c>
      <c r="EZ2" s="31" t="s">
        <v>442</v>
      </c>
      <c r="FA2" s="31" t="s">
        <v>443</v>
      </c>
      <c r="FB2" s="31" t="s">
        <v>444</v>
      </c>
      <c r="FC2" s="31" t="s">
        <v>445</v>
      </c>
      <c r="FD2" s="31" t="s">
        <v>446</v>
      </c>
      <c r="FE2" s="31" t="s">
        <v>447</v>
      </c>
      <c r="FF2" s="31" t="s">
        <v>448</v>
      </c>
      <c r="FG2" s="31" t="s">
        <v>449</v>
      </c>
      <c r="FH2" s="31" t="s">
        <v>450</v>
      </c>
      <c r="FI2" s="31" t="s">
        <v>451</v>
      </c>
      <c r="FJ2" s="31" t="s">
        <v>452</v>
      </c>
      <c r="FK2" s="31" t="s">
        <v>453</v>
      </c>
      <c r="FL2" s="31" t="s">
        <v>456</v>
      </c>
      <c r="FM2" s="31" t="s">
        <v>457</v>
      </c>
      <c r="FN2" s="31" t="s">
        <v>458</v>
      </c>
      <c r="FO2" s="31" t="s">
        <v>459</v>
      </c>
      <c r="FP2" s="31" t="s">
        <v>460</v>
      </c>
      <c r="FQ2" s="31" t="s">
        <v>461</v>
      </c>
      <c r="FR2" s="31" t="s">
        <v>462</v>
      </c>
      <c r="FS2" s="31" t="s">
        <v>463</v>
      </c>
      <c r="FT2" s="31" t="s">
        <v>464</v>
      </c>
      <c r="FU2" s="31" t="s">
        <v>465</v>
      </c>
      <c r="FV2" s="31" t="s">
        <v>466</v>
      </c>
      <c r="FW2" s="31" t="s">
        <v>467</v>
      </c>
      <c r="FX2" s="31" t="s">
        <v>468</v>
      </c>
      <c r="FY2" s="31" t="s">
        <v>469</v>
      </c>
      <c r="FZ2" s="31" t="s">
        <v>470</v>
      </c>
      <c r="GA2" s="31" t="s">
        <v>471</v>
      </c>
      <c r="GB2" s="31" t="s">
        <v>472</v>
      </c>
      <c r="GC2" s="31" t="s">
        <v>473</v>
      </c>
      <c r="GD2" s="31" t="s">
        <v>474</v>
      </c>
      <c r="GE2" s="31" t="s">
        <v>475</v>
      </c>
      <c r="GF2" s="31" t="s">
        <v>476</v>
      </c>
      <c r="GG2" s="31" t="s">
        <v>477</v>
      </c>
      <c r="GH2" s="31" t="s">
        <v>478</v>
      </c>
      <c r="GI2" s="31" t="s">
        <v>479</v>
      </c>
      <c r="GJ2" s="31" t="s">
        <v>480</v>
      </c>
      <c r="GK2" s="31" t="s">
        <v>481</v>
      </c>
      <c r="GL2" s="31" t="s">
        <v>482</v>
      </c>
      <c r="GM2" s="31" t="s">
        <v>483</v>
      </c>
      <c r="GN2" s="31" t="s">
        <v>484</v>
      </c>
      <c r="GO2" s="31" t="s">
        <v>485</v>
      </c>
      <c r="GP2" s="31" t="s">
        <v>486</v>
      </c>
      <c r="GQ2" s="31" t="s">
        <v>487</v>
      </c>
      <c r="GR2" s="31" t="s">
        <v>488</v>
      </c>
      <c r="GS2" s="31" t="s">
        <v>490</v>
      </c>
      <c r="GT2" s="31" t="s">
        <v>491</v>
      </c>
      <c r="GU2" s="31" t="s">
        <v>492</v>
      </c>
      <c r="GV2" s="31" t="s">
        <v>493</v>
      </c>
      <c r="GW2" s="31" t="s">
        <v>501</v>
      </c>
      <c r="GX2" s="31" t="s">
        <v>502</v>
      </c>
      <c r="GY2" s="31" t="s">
        <v>494</v>
      </c>
      <c r="GZ2" s="31" t="s">
        <v>495</v>
      </c>
      <c r="HA2" s="31" t="s">
        <v>496</v>
      </c>
      <c r="HB2" s="31" t="s">
        <v>497</v>
      </c>
      <c r="HC2" s="31" t="s">
        <v>498</v>
      </c>
      <c r="HD2" s="31" t="s">
        <v>499</v>
      </c>
      <c r="HE2" s="31" t="s">
        <v>500</v>
      </c>
      <c r="HF2" s="31" t="s">
        <v>503</v>
      </c>
      <c r="HG2" s="31" t="s">
        <v>504</v>
      </c>
      <c r="HH2" s="31" t="s">
        <v>505</v>
      </c>
      <c r="HI2" s="31" t="s">
        <v>506</v>
      </c>
      <c r="HJ2" s="31" t="s">
        <v>507</v>
      </c>
      <c r="HK2" s="31" t="s">
        <v>508</v>
      </c>
      <c r="HL2" s="31" t="s">
        <v>509</v>
      </c>
      <c r="HM2" s="31" t="s">
        <v>510</v>
      </c>
      <c r="HN2" s="31" t="s">
        <v>511</v>
      </c>
      <c r="HO2" s="31" t="s">
        <v>512</v>
      </c>
      <c r="HP2" s="31" t="s">
        <v>513</v>
      </c>
      <c r="HQ2" s="31" t="s">
        <v>514</v>
      </c>
      <c r="HR2" s="31" t="s">
        <v>515</v>
      </c>
      <c r="HS2" s="31" t="s">
        <v>516</v>
      </c>
      <c r="HT2" s="31" t="s">
        <v>517</v>
      </c>
      <c r="HU2" s="31" t="s">
        <v>518</v>
      </c>
      <c r="HV2" s="31" t="s">
        <v>519</v>
      </c>
      <c r="HW2" s="31" t="s">
        <v>520</v>
      </c>
      <c r="HX2" s="31" t="s">
        <v>521</v>
      </c>
      <c r="HY2" s="31" t="s">
        <v>522</v>
      </c>
      <c r="HZ2" s="31" t="s">
        <v>523</v>
      </c>
      <c r="IA2" s="31" t="s">
        <v>524</v>
      </c>
      <c r="IB2" s="31" t="s">
        <v>525</v>
      </c>
      <c r="IC2" s="31" t="s">
        <v>526</v>
      </c>
      <c r="ID2" s="31" t="s">
        <v>527</v>
      </c>
      <c r="IE2" s="31" t="s">
        <v>528</v>
      </c>
      <c r="IF2" s="31" t="s">
        <v>529</v>
      </c>
      <c r="IG2" s="31" t="s">
        <v>530</v>
      </c>
      <c r="IH2" s="31" t="s">
        <v>531</v>
      </c>
      <c r="II2" s="31" t="s">
        <v>532</v>
      </c>
      <c r="IJ2" s="31" t="s">
        <v>533</v>
      </c>
      <c r="IK2" s="31" t="s">
        <v>534</v>
      </c>
      <c r="IL2" s="31" t="s">
        <v>535</v>
      </c>
      <c r="IM2" s="31" t="s">
        <v>536</v>
      </c>
      <c r="IN2" s="31" t="s">
        <v>538</v>
      </c>
      <c r="IO2" s="31" t="s">
        <v>539</v>
      </c>
      <c r="IP2" s="31" t="s">
        <v>541</v>
      </c>
      <c r="IQ2" s="31" t="s">
        <v>540</v>
      </c>
      <c r="IR2" s="31" t="s">
        <v>542</v>
      </c>
      <c r="IS2" s="31" t="s">
        <v>543</v>
      </c>
      <c r="IT2" s="31" t="s">
        <v>544</v>
      </c>
      <c r="IU2" s="31" t="s">
        <v>545</v>
      </c>
      <c r="IV2" s="31" t="s">
        <v>546</v>
      </c>
      <c r="IW2" s="31" t="s">
        <v>547</v>
      </c>
      <c r="IX2" s="31" t="s">
        <v>548</v>
      </c>
      <c r="IY2" s="31" t="s">
        <v>549</v>
      </c>
      <c r="IZ2" s="31" t="s">
        <v>550</v>
      </c>
      <c r="JA2" s="31" t="s">
        <v>551</v>
      </c>
      <c r="JB2" s="31" t="s">
        <v>552</v>
      </c>
      <c r="JC2" s="31" t="s">
        <v>553</v>
      </c>
      <c r="JD2" s="31" t="s">
        <v>554</v>
      </c>
      <c r="JE2" s="31" t="s">
        <v>555</v>
      </c>
      <c r="JF2" s="31" t="s">
        <v>556</v>
      </c>
      <c r="JG2" s="31" t="s">
        <v>557</v>
      </c>
      <c r="JH2" s="31" t="s">
        <v>558</v>
      </c>
      <c r="JI2" s="31" t="s">
        <v>559</v>
      </c>
      <c r="JJ2" s="31" t="s">
        <v>560</v>
      </c>
      <c r="JK2" s="31" t="s">
        <v>561</v>
      </c>
      <c r="JL2" s="31" t="s">
        <v>562</v>
      </c>
      <c r="JM2" s="31" t="s">
        <v>563</v>
      </c>
      <c r="JN2" s="31" t="s">
        <v>564</v>
      </c>
      <c r="JO2" s="31" t="s">
        <v>565</v>
      </c>
      <c r="JP2" s="31" t="s">
        <v>566</v>
      </c>
      <c r="JQ2" s="31" t="s">
        <v>567</v>
      </c>
      <c r="JR2" s="31" t="s">
        <v>576</v>
      </c>
      <c r="JS2" s="31" t="s">
        <v>577</v>
      </c>
      <c r="JT2" s="31" t="s">
        <v>568</v>
      </c>
      <c r="JU2" s="31" t="s">
        <v>569</v>
      </c>
      <c r="JV2" s="31" t="s">
        <v>570</v>
      </c>
      <c r="JW2" s="31" t="s">
        <v>571</v>
      </c>
      <c r="JX2" s="31" t="s">
        <v>572</v>
      </c>
      <c r="JY2" s="31" t="s">
        <v>573</v>
      </c>
      <c r="JZ2" s="31" t="s">
        <v>574</v>
      </c>
      <c r="KA2" s="31" t="s">
        <v>575</v>
      </c>
      <c r="KB2" s="31" t="s">
        <v>578</v>
      </c>
      <c r="KC2" s="31" t="s">
        <v>579</v>
      </c>
      <c r="KD2" s="31" t="s">
        <v>580</v>
      </c>
      <c r="KE2" s="31" t="s">
        <v>581</v>
      </c>
      <c r="KF2" s="31" t="s">
        <v>582</v>
      </c>
      <c r="KG2" s="31" t="s">
        <v>583</v>
      </c>
      <c r="KH2" s="31" t="s">
        <v>584</v>
      </c>
      <c r="KI2" s="31" t="s">
        <v>585</v>
      </c>
      <c r="KJ2" s="31" t="s">
        <v>586</v>
      </c>
      <c r="KK2" s="31" t="s">
        <v>587</v>
      </c>
      <c r="KL2" s="31" t="s">
        <v>588</v>
      </c>
      <c r="KM2" s="31" t="s">
        <v>589</v>
      </c>
      <c r="KN2" s="31" t="s">
        <v>591</v>
      </c>
      <c r="KO2" s="31" t="s">
        <v>590</v>
      </c>
      <c r="KP2" s="31" t="s">
        <v>593</v>
      </c>
      <c r="KQ2" s="31" t="s">
        <v>592</v>
      </c>
      <c r="KR2" s="31" t="s">
        <v>594</v>
      </c>
      <c r="KS2" s="31" t="s">
        <v>595</v>
      </c>
      <c r="KT2" s="31" t="s">
        <v>597</v>
      </c>
      <c r="KU2" s="31" t="s">
        <v>596</v>
      </c>
      <c r="KV2" s="31" t="s">
        <v>598</v>
      </c>
      <c r="KW2" s="31" t="s">
        <v>599</v>
      </c>
      <c r="KX2" s="31" t="s">
        <v>812</v>
      </c>
      <c r="KY2" s="31" t="s">
        <v>813</v>
      </c>
      <c r="KZ2" s="31" t="s">
        <v>601</v>
      </c>
      <c r="LA2" s="31" t="s">
        <v>600</v>
      </c>
      <c r="LB2" s="31" t="s">
        <v>602</v>
      </c>
      <c r="LC2" s="31" t="s">
        <v>603</v>
      </c>
      <c r="LD2" s="31" t="s">
        <v>604</v>
      </c>
      <c r="LE2" s="31" t="s">
        <v>605</v>
      </c>
      <c r="LF2" s="31" t="s">
        <v>816</v>
      </c>
      <c r="LG2" s="31" t="s">
        <v>817</v>
      </c>
      <c r="LH2" s="31" t="s">
        <v>814</v>
      </c>
      <c r="LI2" s="31" t="s">
        <v>815</v>
      </c>
      <c r="LJ2" s="31" t="s">
        <v>606</v>
      </c>
      <c r="LK2" s="31" t="s">
        <v>607</v>
      </c>
      <c r="LL2" s="31" t="s">
        <v>608</v>
      </c>
      <c r="LM2" s="31" t="s">
        <v>609</v>
      </c>
      <c r="LN2" s="31" t="s">
        <v>610</v>
      </c>
      <c r="LO2" s="31" t="s">
        <v>611</v>
      </c>
      <c r="LP2" s="31" t="s">
        <v>820</v>
      </c>
      <c r="LQ2" s="31" t="s">
        <v>821</v>
      </c>
      <c r="LR2" s="31" t="s">
        <v>779</v>
      </c>
      <c r="LS2" s="31" t="s">
        <v>780</v>
      </c>
      <c r="LT2" s="31" t="s">
        <v>612</v>
      </c>
      <c r="LU2" s="31" t="s">
        <v>613</v>
      </c>
      <c r="LV2" s="31" t="s">
        <v>614</v>
      </c>
      <c r="LW2" s="31" t="s">
        <v>615</v>
      </c>
      <c r="LX2" s="31" t="s">
        <v>616</v>
      </c>
      <c r="LY2" s="31" t="s">
        <v>617</v>
      </c>
      <c r="LZ2" s="31" t="s">
        <v>618</v>
      </c>
      <c r="MA2" s="31" t="s">
        <v>619</v>
      </c>
      <c r="MB2" s="31" t="s">
        <v>620</v>
      </c>
      <c r="MC2" s="31" t="s">
        <v>621</v>
      </c>
      <c r="MD2" s="31" t="s">
        <v>622</v>
      </c>
      <c r="ME2" s="31" t="s">
        <v>623</v>
      </c>
      <c r="MF2" s="31" t="s">
        <v>624</v>
      </c>
      <c r="MG2" s="31" t="s">
        <v>625</v>
      </c>
      <c r="MH2" s="31" t="s">
        <v>626</v>
      </c>
      <c r="MI2" s="31" t="s">
        <v>627</v>
      </c>
      <c r="MJ2" s="31" t="s">
        <v>628</v>
      </c>
      <c r="MK2" s="31" t="s">
        <v>629</v>
      </c>
      <c r="ML2" s="31" t="s">
        <v>630</v>
      </c>
      <c r="MM2" s="31" t="s">
        <v>631</v>
      </c>
      <c r="MN2" s="31" t="s">
        <v>632</v>
      </c>
      <c r="MO2" s="31" t="s">
        <v>633</v>
      </c>
      <c r="MP2" s="31" t="s">
        <v>634</v>
      </c>
      <c r="MQ2" s="31" t="s">
        <v>635</v>
      </c>
      <c r="MR2" s="31" t="s">
        <v>636</v>
      </c>
      <c r="MS2" s="31" t="s">
        <v>637</v>
      </c>
      <c r="MT2" s="31" t="s">
        <v>638</v>
      </c>
      <c r="MU2" s="31" t="s">
        <v>639</v>
      </c>
      <c r="MV2" s="31" t="s">
        <v>640</v>
      </c>
      <c r="MW2" s="31" t="s">
        <v>641</v>
      </c>
      <c r="MX2" s="31" t="s">
        <v>642</v>
      </c>
      <c r="MY2" s="31" t="s">
        <v>643</v>
      </c>
      <c r="MZ2" s="31" t="s">
        <v>644</v>
      </c>
      <c r="NA2" s="31" t="s">
        <v>645</v>
      </c>
      <c r="NB2" s="31" t="s">
        <v>646</v>
      </c>
      <c r="NC2" s="31" t="s">
        <v>647</v>
      </c>
      <c r="ND2" s="31" t="s">
        <v>648</v>
      </c>
      <c r="NE2" s="31" t="s">
        <v>649</v>
      </c>
      <c r="NF2" s="31" t="s">
        <v>650</v>
      </c>
      <c r="NG2" s="31" t="s">
        <v>651</v>
      </c>
      <c r="NH2" s="31" t="s">
        <v>652</v>
      </c>
      <c r="NI2" s="31" t="s">
        <v>653</v>
      </c>
      <c r="NJ2" s="31" t="s">
        <v>654</v>
      </c>
      <c r="NK2" s="31" t="s">
        <v>655</v>
      </c>
      <c r="NL2" s="31" t="s">
        <v>656</v>
      </c>
      <c r="NM2" s="31" t="s">
        <v>657</v>
      </c>
      <c r="NN2" s="31" t="s">
        <v>658</v>
      </c>
      <c r="NO2" s="31" t="s">
        <v>659</v>
      </c>
      <c r="NP2" s="31" t="s">
        <v>660</v>
      </c>
      <c r="NQ2" s="31" t="s">
        <v>661</v>
      </c>
      <c r="NR2" s="31" t="s">
        <v>662</v>
      </c>
      <c r="NS2" s="31" t="s">
        <v>663</v>
      </c>
      <c r="NT2" s="31" t="s">
        <v>664</v>
      </c>
      <c r="NU2" s="31" t="s">
        <v>665</v>
      </c>
      <c r="NV2" s="31" t="s">
        <v>666</v>
      </c>
      <c r="NW2" s="31" t="s">
        <v>667</v>
      </c>
      <c r="NX2" s="31" t="s">
        <v>668</v>
      </c>
      <c r="NY2" s="31" t="s">
        <v>669</v>
      </c>
      <c r="NZ2" s="31" t="s">
        <v>670</v>
      </c>
      <c r="OA2" s="31" t="s">
        <v>671</v>
      </c>
      <c r="OB2" s="31" t="s">
        <v>672</v>
      </c>
      <c r="OC2" s="31" t="s">
        <v>673</v>
      </c>
      <c r="OD2" s="31" t="s">
        <v>674</v>
      </c>
      <c r="OE2" s="31" t="s">
        <v>675</v>
      </c>
      <c r="OF2" s="31" t="s">
        <v>676</v>
      </c>
      <c r="OG2" s="31" t="s">
        <v>677</v>
      </c>
      <c r="OH2" s="31" t="s">
        <v>678</v>
      </c>
      <c r="OI2" s="31" t="s">
        <v>679</v>
      </c>
      <c r="OJ2" s="31" t="s">
        <v>680</v>
      </c>
      <c r="OK2" s="31" t="s">
        <v>681</v>
      </c>
      <c r="OL2" s="31" t="s">
        <v>682</v>
      </c>
      <c r="OM2" s="31" t="s">
        <v>683</v>
      </c>
      <c r="ON2" s="31" t="s">
        <v>684</v>
      </c>
      <c r="OO2" s="31" t="s">
        <v>685</v>
      </c>
      <c r="OP2" s="31" t="s">
        <v>686</v>
      </c>
      <c r="OQ2" s="31" t="s">
        <v>687</v>
      </c>
      <c r="OR2" s="31" t="s">
        <v>688</v>
      </c>
      <c r="OS2" s="31" t="s">
        <v>689</v>
      </c>
      <c r="OT2" s="31" t="s">
        <v>690</v>
      </c>
      <c r="OU2" s="31" t="s">
        <v>691</v>
      </c>
      <c r="OV2" s="31" t="s">
        <v>692</v>
      </c>
      <c r="OW2" s="31" t="s">
        <v>693</v>
      </c>
      <c r="OX2" s="31" t="s">
        <v>694</v>
      </c>
      <c r="OY2" s="31" t="s">
        <v>705</v>
      </c>
      <c r="OZ2" s="31" t="s">
        <v>695</v>
      </c>
      <c r="PA2" s="31" t="s">
        <v>696</v>
      </c>
      <c r="PB2" s="31" t="s">
        <v>706</v>
      </c>
      <c r="PC2" s="31" t="s">
        <v>697</v>
      </c>
      <c r="PD2" s="31" t="s">
        <v>730</v>
      </c>
      <c r="PE2" s="31" t="s">
        <v>731</v>
      </c>
      <c r="PF2" s="31" t="s">
        <v>707</v>
      </c>
      <c r="PG2" s="31" t="s">
        <v>708</v>
      </c>
      <c r="PH2" s="31" t="s">
        <v>709</v>
      </c>
      <c r="PI2" s="31" t="s">
        <v>710</v>
      </c>
      <c r="PJ2" s="31" t="s">
        <v>711</v>
      </c>
      <c r="PK2" s="31" t="s">
        <v>712</v>
      </c>
      <c r="PL2" s="31" t="s">
        <v>713</v>
      </c>
      <c r="PM2" s="31" t="s">
        <v>714</v>
      </c>
      <c r="PN2" s="31" t="s">
        <v>715</v>
      </c>
      <c r="PO2" s="31" t="s">
        <v>716</v>
      </c>
      <c r="PP2" s="31" t="s">
        <v>717</v>
      </c>
      <c r="PQ2" s="31" t="s">
        <v>718</v>
      </c>
      <c r="PR2" s="31" t="s">
        <v>719</v>
      </c>
      <c r="PS2" s="31" t="s">
        <v>720</v>
      </c>
      <c r="PT2" s="31" t="s">
        <v>721</v>
      </c>
      <c r="PU2" s="31" t="s">
        <v>722</v>
      </c>
      <c r="PV2" s="31" t="s">
        <v>723</v>
      </c>
      <c r="PW2" s="31" t="s">
        <v>724</v>
      </c>
      <c r="PX2" s="31" t="s">
        <v>725</v>
      </c>
      <c r="PY2" s="31" t="s">
        <v>726</v>
      </c>
      <c r="PZ2" s="31" t="s">
        <v>727</v>
      </c>
      <c r="QA2" s="31" t="s">
        <v>728</v>
      </c>
      <c r="QB2" s="31" t="s">
        <v>729</v>
      </c>
      <c r="QC2" s="31" t="s">
        <v>733</v>
      </c>
      <c r="QD2" s="31" t="s">
        <v>732</v>
      </c>
      <c r="QE2" s="31" t="s">
        <v>734</v>
      </c>
      <c r="QF2" s="31" t="s">
        <v>735</v>
      </c>
      <c r="QG2" s="31" t="s">
        <v>736</v>
      </c>
      <c r="QH2" s="31" t="s">
        <v>737</v>
      </c>
      <c r="QI2" s="31" t="s">
        <v>738</v>
      </c>
      <c r="QJ2" s="31" t="s">
        <v>739</v>
      </c>
      <c r="QK2" s="31" t="s">
        <v>740</v>
      </c>
      <c r="QL2" s="31" t="s">
        <v>164</v>
      </c>
      <c r="QM2" s="31" t="s">
        <v>741</v>
      </c>
      <c r="QN2" s="31" t="s">
        <v>742</v>
      </c>
      <c r="QO2" s="31" t="s">
        <v>743</v>
      </c>
      <c r="QP2" s="31" t="s">
        <v>744</v>
      </c>
      <c r="QQ2" s="31" t="s">
        <v>745</v>
      </c>
    </row>
    <row r="3" spans="1:459" hidden="1" x14ac:dyDescent="0.25">
      <c r="A3" s="25"/>
      <c r="B3" s="25"/>
      <c r="C3" s="25"/>
      <c r="D3" s="25"/>
      <c r="E3" s="25">
        <f>G5</f>
        <v>0</v>
      </c>
      <c r="F3" s="25">
        <f>G6</f>
        <v>0</v>
      </c>
      <c r="G3" s="25">
        <f>G7</f>
        <v>0</v>
      </c>
      <c r="H3" s="25">
        <f>G8</f>
        <v>0</v>
      </c>
      <c r="I3" s="25">
        <f>G9</f>
        <v>0</v>
      </c>
      <c r="J3" s="25">
        <f>G10</f>
        <v>0</v>
      </c>
      <c r="K3" s="25">
        <f>G11</f>
        <v>0</v>
      </c>
      <c r="L3" s="25">
        <f>L5</f>
        <v>0</v>
      </c>
      <c r="M3" s="25">
        <f>L6</f>
        <v>0</v>
      </c>
      <c r="N3" s="25">
        <f>L7</f>
        <v>0</v>
      </c>
      <c r="O3" s="25">
        <f>L8</f>
        <v>0</v>
      </c>
      <c r="P3" s="25">
        <f>L9</f>
        <v>0</v>
      </c>
      <c r="Q3" s="25">
        <f>L10</f>
        <v>0</v>
      </c>
      <c r="R3" s="25">
        <f>L11</f>
        <v>0</v>
      </c>
      <c r="S3" s="25">
        <f>I12</f>
        <v>0</v>
      </c>
      <c r="T3" s="25" t="str">
        <f>E13</f>
        <v xml:space="preserve">CATEGORY ONE  </v>
      </c>
      <c r="U3" s="25">
        <f>M16</f>
        <v>0</v>
      </c>
      <c r="V3" s="25">
        <f>L17</f>
        <v>0</v>
      </c>
      <c r="W3" s="25">
        <f>M17</f>
        <v>0</v>
      </c>
      <c r="X3" s="25">
        <f>L18</f>
        <v>0</v>
      </c>
      <c r="Y3" s="25">
        <f>M18</f>
        <v>0</v>
      </c>
      <c r="Z3" s="25">
        <f>L19</f>
        <v>0</v>
      </c>
      <c r="AA3" s="25">
        <f>M19</f>
        <v>0</v>
      </c>
      <c r="AB3" s="25">
        <f>L20</f>
        <v>0</v>
      </c>
      <c r="AC3" s="25">
        <f>M20</f>
        <v>0</v>
      </c>
      <c r="AD3" s="25">
        <f>L21</f>
        <v>0</v>
      </c>
      <c r="AE3" s="25">
        <f>M21</f>
        <v>0</v>
      </c>
      <c r="AF3" s="32">
        <f>F26</f>
        <v>0</v>
      </c>
      <c r="AG3" s="32">
        <f>G26</f>
        <v>0</v>
      </c>
      <c r="AH3" s="32">
        <f>F27</f>
        <v>0</v>
      </c>
      <c r="AI3" s="32">
        <f>G27</f>
        <v>0</v>
      </c>
      <c r="AJ3" s="32">
        <f>F28</f>
        <v>0</v>
      </c>
      <c r="AK3" s="32">
        <f>G28</f>
        <v>0</v>
      </c>
      <c r="AL3" s="32">
        <f>F29</f>
        <v>0</v>
      </c>
      <c r="AM3" s="32">
        <f>G29</f>
        <v>0</v>
      </c>
      <c r="AN3" s="32">
        <f>H26</f>
        <v>0</v>
      </c>
      <c r="AO3" s="32">
        <f>I26</f>
        <v>0</v>
      </c>
      <c r="AP3" s="32">
        <f>H27</f>
        <v>0</v>
      </c>
      <c r="AQ3" s="32">
        <f>I27</f>
        <v>0</v>
      </c>
      <c r="AR3" s="32">
        <f>H28</f>
        <v>0</v>
      </c>
      <c r="AS3" s="32">
        <f>I28</f>
        <v>0</v>
      </c>
      <c r="AT3" s="32">
        <f>H29</f>
        <v>0</v>
      </c>
      <c r="AU3" s="32">
        <f>I29</f>
        <v>0</v>
      </c>
      <c r="AV3" s="32">
        <f>J26</f>
        <v>0</v>
      </c>
      <c r="AW3" s="32">
        <f>K26</f>
        <v>0</v>
      </c>
      <c r="AX3" s="32">
        <f>J27</f>
        <v>0</v>
      </c>
      <c r="AY3" s="32">
        <f>K27</f>
        <v>0</v>
      </c>
      <c r="AZ3" s="32">
        <f>J28</f>
        <v>0</v>
      </c>
      <c r="BA3" s="32">
        <f>K28</f>
        <v>0</v>
      </c>
      <c r="BB3" s="32">
        <f>J29</f>
        <v>0</v>
      </c>
      <c r="BC3" s="32">
        <f>K29</f>
        <v>0</v>
      </c>
      <c r="BD3" s="32">
        <f>L26</f>
        <v>0</v>
      </c>
      <c r="BE3" s="32">
        <f>M26</f>
        <v>0</v>
      </c>
      <c r="BF3" s="32">
        <f>L27</f>
        <v>0</v>
      </c>
      <c r="BG3" s="32">
        <f>M27</f>
        <v>0</v>
      </c>
      <c r="BH3" s="32">
        <f>L28</f>
        <v>0</v>
      </c>
      <c r="BI3" s="32">
        <f>M28</f>
        <v>0</v>
      </c>
      <c r="BJ3" s="32">
        <f>L29</f>
        <v>0</v>
      </c>
      <c r="BK3" s="32">
        <f>M29</f>
        <v>0</v>
      </c>
      <c r="BL3" s="25">
        <f>H33</f>
        <v>0</v>
      </c>
      <c r="BM3" s="32">
        <f>I33</f>
        <v>0</v>
      </c>
      <c r="BN3" s="25">
        <f>H34</f>
        <v>0</v>
      </c>
      <c r="BO3" s="32">
        <f>I34</f>
        <v>0</v>
      </c>
      <c r="BP3" s="25">
        <f>H35</f>
        <v>0</v>
      </c>
      <c r="BQ3" s="32">
        <f>I35</f>
        <v>0</v>
      </c>
      <c r="BR3" s="25">
        <f>H36</f>
        <v>0</v>
      </c>
      <c r="BS3" s="32">
        <f>I36</f>
        <v>0</v>
      </c>
      <c r="BT3" s="25">
        <f>H37</f>
        <v>0</v>
      </c>
      <c r="BU3" s="32">
        <f>I37</f>
        <v>0</v>
      </c>
      <c r="BV3" s="32">
        <f>H38</f>
        <v>0</v>
      </c>
      <c r="BW3" s="32">
        <f>I38</f>
        <v>0</v>
      </c>
      <c r="BX3" s="25">
        <f>H39</f>
        <v>0</v>
      </c>
      <c r="BY3" s="25">
        <f>I39</f>
        <v>0</v>
      </c>
      <c r="BZ3" s="32">
        <f>J33</f>
        <v>0</v>
      </c>
      <c r="CA3" s="32">
        <f>K33</f>
        <v>0</v>
      </c>
      <c r="CB3" s="32">
        <f>J34</f>
        <v>0</v>
      </c>
      <c r="CC3" s="32">
        <f>K34</f>
        <v>0</v>
      </c>
      <c r="CD3" s="32">
        <f>J35</f>
        <v>0</v>
      </c>
      <c r="CE3" s="32">
        <f>K35</f>
        <v>0</v>
      </c>
      <c r="CF3" s="32">
        <f>J36</f>
        <v>0</v>
      </c>
      <c r="CG3" s="32">
        <f>K36</f>
        <v>0</v>
      </c>
      <c r="CH3" s="32">
        <f>J37</f>
        <v>0</v>
      </c>
      <c r="CI3" s="32">
        <f>K37</f>
        <v>0</v>
      </c>
      <c r="CJ3" s="32">
        <f>J38</f>
        <v>0</v>
      </c>
      <c r="CK3" s="32">
        <f>K38</f>
        <v>0</v>
      </c>
      <c r="CL3" s="25">
        <f>J39</f>
        <v>0</v>
      </c>
      <c r="CM3" s="25">
        <f>K39</f>
        <v>0</v>
      </c>
      <c r="CN3" s="32">
        <f>L33</f>
        <v>0</v>
      </c>
      <c r="CO3" s="32">
        <f>M33</f>
        <v>0</v>
      </c>
      <c r="CP3" s="32">
        <f>L34</f>
        <v>0</v>
      </c>
      <c r="CQ3" s="32">
        <f>M34</f>
        <v>0</v>
      </c>
      <c r="CR3" s="32">
        <f>L35</f>
        <v>0</v>
      </c>
      <c r="CS3" s="32">
        <f>M35</f>
        <v>0</v>
      </c>
      <c r="CT3" s="32">
        <f>L36</f>
        <v>0</v>
      </c>
      <c r="CU3" s="32">
        <f>M36</f>
        <v>0</v>
      </c>
      <c r="CV3" s="32">
        <f>L37</f>
        <v>0</v>
      </c>
      <c r="CW3" s="32">
        <f>M37</f>
        <v>0</v>
      </c>
      <c r="CX3" s="32">
        <f>L38</f>
        <v>0</v>
      </c>
      <c r="CY3" s="32">
        <f>M38</f>
        <v>0</v>
      </c>
      <c r="CZ3" s="25">
        <f>L39</f>
        <v>0</v>
      </c>
      <c r="DA3" s="32">
        <f>M38</f>
        <v>0</v>
      </c>
      <c r="DB3" s="25">
        <f>L43</f>
        <v>0</v>
      </c>
      <c r="DC3" s="25">
        <f>M43</f>
        <v>0</v>
      </c>
      <c r="DD3" s="25">
        <f>L44</f>
        <v>0</v>
      </c>
      <c r="DE3" s="25">
        <f>M44</f>
        <v>0</v>
      </c>
      <c r="DF3" s="25">
        <f>L45</f>
        <v>0</v>
      </c>
      <c r="DG3" s="25">
        <f>M45</f>
        <v>0</v>
      </c>
      <c r="DH3" s="25">
        <f>L46</f>
        <v>0</v>
      </c>
      <c r="DI3" s="25">
        <f>M46</f>
        <v>0</v>
      </c>
      <c r="DJ3" s="25">
        <f>L47</f>
        <v>0</v>
      </c>
      <c r="DK3" s="25">
        <f>M47</f>
        <v>0</v>
      </c>
      <c r="DL3" s="25">
        <f>L48</f>
        <v>0</v>
      </c>
      <c r="DM3" s="25">
        <f>M48</f>
        <v>0</v>
      </c>
      <c r="DN3" s="25">
        <f>L49</f>
        <v>0</v>
      </c>
      <c r="DO3" s="25">
        <f>M49</f>
        <v>0</v>
      </c>
      <c r="DP3" s="25">
        <f>L50</f>
        <v>0</v>
      </c>
      <c r="DQ3" s="25">
        <f>M50</f>
        <v>0</v>
      </c>
      <c r="DR3" s="25">
        <f>L51</f>
        <v>0</v>
      </c>
      <c r="DS3" s="25">
        <f>M51</f>
        <v>0</v>
      </c>
      <c r="DT3" s="25">
        <f>L52</f>
        <v>0</v>
      </c>
      <c r="DU3" s="25">
        <f>M52</f>
        <v>0</v>
      </c>
      <c r="DV3" s="25">
        <f>L53</f>
        <v>0</v>
      </c>
      <c r="DW3" s="25">
        <f>M53</f>
        <v>0</v>
      </c>
      <c r="DX3" s="25">
        <f>L54</f>
        <v>0</v>
      </c>
      <c r="DY3" s="25">
        <f>M54</f>
        <v>0</v>
      </c>
      <c r="DZ3" s="25">
        <f>L55</f>
        <v>0</v>
      </c>
      <c r="EA3" s="25">
        <f>M55</f>
        <v>0</v>
      </c>
      <c r="EB3" s="25">
        <f>L56</f>
        <v>0</v>
      </c>
      <c r="EC3" s="25">
        <f>M56</f>
        <v>0</v>
      </c>
      <c r="ED3" s="25">
        <f>L57</f>
        <v>0</v>
      </c>
      <c r="EE3" s="25">
        <f>M57</f>
        <v>0</v>
      </c>
      <c r="EF3" s="25">
        <f>L58</f>
        <v>0</v>
      </c>
      <c r="EG3" s="25">
        <f>M58</f>
        <v>0</v>
      </c>
      <c r="EH3" s="25">
        <f>L59</f>
        <v>0</v>
      </c>
      <c r="EI3" s="25">
        <f>M59</f>
        <v>0</v>
      </c>
      <c r="EJ3" s="25">
        <f>L60</f>
        <v>0</v>
      </c>
      <c r="EK3" s="25">
        <f>M60</f>
        <v>0</v>
      </c>
      <c r="EL3" s="25">
        <f>L61</f>
        <v>0</v>
      </c>
      <c r="EM3" s="25">
        <f>M61</f>
        <v>0</v>
      </c>
      <c r="EN3" s="25">
        <f>L62</f>
        <v>0</v>
      </c>
      <c r="EO3" s="25">
        <f>M62</f>
        <v>0</v>
      </c>
      <c r="EP3" s="25">
        <f>L63</f>
        <v>0</v>
      </c>
      <c r="EQ3" s="25">
        <f>M63</f>
        <v>0</v>
      </c>
      <c r="ER3" s="25">
        <f>L64</f>
        <v>0</v>
      </c>
      <c r="ES3" s="25">
        <f>M64</f>
        <v>0</v>
      </c>
      <c r="ET3" s="25">
        <f>L65</f>
        <v>0</v>
      </c>
      <c r="EU3" s="25">
        <f>M65</f>
        <v>0</v>
      </c>
      <c r="EV3" s="25">
        <f>L66</f>
        <v>0</v>
      </c>
      <c r="EW3" s="25">
        <f>M66</f>
        <v>0</v>
      </c>
      <c r="EX3" s="25">
        <f>L67</f>
        <v>0</v>
      </c>
      <c r="EY3" s="25">
        <f>M67</f>
        <v>0</v>
      </c>
      <c r="EZ3" s="25">
        <f>L68</f>
        <v>0</v>
      </c>
      <c r="FA3" s="25">
        <f>M68</f>
        <v>0</v>
      </c>
      <c r="FB3" s="25">
        <f>L69</f>
        <v>0</v>
      </c>
      <c r="FC3" s="25">
        <f>M69</f>
        <v>0</v>
      </c>
      <c r="FD3" s="25">
        <f>L70</f>
        <v>0</v>
      </c>
      <c r="FE3" s="25">
        <f>M70</f>
        <v>0</v>
      </c>
      <c r="FF3" s="25">
        <f>L71</f>
        <v>0</v>
      </c>
      <c r="FG3" s="25">
        <f>M71</f>
        <v>0</v>
      </c>
      <c r="FH3" s="25">
        <f>L72</f>
        <v>0</v>
      </c>
      <c r="FI3" s="25">
        <f>M72</f>
        <v>0</v>
      </c>
      <c r="FJ3" s="25">
        <f>L73</f>
        <v>0</v>
      </c>
      <c r="FK3" s="25">
        <f>M73</f>
        <v>0</v>
      </c>
      <c r="FL3" s="25">
        <f>L74</f>
        <v>0</v>
      </c>
      <c r="FM3" s="25">
        <f>M74</f>
        <v>0</v>
      </c>
      <c r="FN3" s="25">
        <f>L75</f>
        <v>0</v>
      </c>
      <c r="FO3" s="25">
        <f>M75</f>
        <v>0</v>
      </c>
      <c r="FP3" s="25">
        <f>L76</f>
        <v>0</v>
      </c>
      <c r="FQ3" s="25">
        <f>M76</f>
        <v>0</v>
      </c>
      <c r="FR3" s="25">
        <f>L77</f>
        <v>0</v>
      </c>
      <c r="FS3" s="25">
        <f>M77</f>
        <v>0</v>
      </c>
      <c r="FT3" s="25">
        <f>L78</f>
        <v>0</v>
      </c>
      <c r="FU3" s="25">
        <f>M78</f>
        <v>0</v>
      </c>
      <c r="FV3" s="25">
        <f>L81</f>
        <v>0</v>
      </c>
      <c r="FW3" s="25">
        <f>M81</f>
        <v>0</v>
      </c>
      <c r="FX3" s="25">
        <f>L82</f>
        <v>0</v>
      </c>
      <c r="FY3" s="25">
        <f>M82</f>
        <v>0</v>
      </c>
      <c r="FZ3" s="25">
        <f>L83</f>
        <v>0</v>
      </c>
      <c r="GA3" s="25">
        <f>M83</f>
        <v>0</v>
      </c>
      <c r="GB3" s="25">
        <f>L84</f>
        <v>0</v>
      </c>
      <c r="GC3" s="25">
        <f>M84</f>
        <v>0</v>
      </c>
      <c r="GD3" s="25">
        <f>L85</f>
        <v>0</v>
      </c>
      <c r="GE3" s="25">
        <f>M85</f>
        <v>0</v>
      </c>
      <c r="GF3" s="25">
        <f>L86</f>
        <v>0</v>
      </c>
      <c r="GG3" s="25">
        <f>M86</f>
        <v>0</v>
      </c>
      <c r="GH3" s="25">
        <f>L87</f>
        <v>0</v>
      </c>
      <c r="GI3" s="25">
        <f>M87</f>
        <v>0</v>
      </c>
      <c r="GJ3" s="25">
        <f>L88</f>
        <v>0</v>
      </c>
      <c r="GK3" s="25">
        <f>M88</f>
        <v>0</v>
      </c>
      <c r="GL3" s="25">
        <f>L89</f>
        <v>0</v>
      </c>
      <c r="GM3" s="25">
        <f>M89</f>
        <v>0</v>
      </c>
      <c r="GN3" s="25">
        <f>L90</f>
        <v>0</v>
      </c>
      <c r="GO3" s="25">
        <f>M90</f>
        <v>0</v>
      </c>
      <c r="GP3" s="25">
        <f>L91</f>
        <v>0</v>
      </c>
      <c r="GQ3" s="25">
        <f>M91</f>
        <v>0</v>
      </c>
      <c r="GR3" s="25">
        <f>L92</f>
        <v>0</v>
      </c>
      <c r="GS3" s="25">
        <f>M92</f>
        <v>0</v>
      </c>
      <c r="GT3" s="25">
        <f>L93</f>
        <v>0</v>
      </c>
      <c r="GU3" s="25">
        <f>M93</f>
        <v>0</v>
      </c>
      <c r="GV3" s="25">
        <f>L94</f>
        <v>0</v>
      </c>
      <c r="GW3" s="25">
        <f>M94</f>
        <v>0</v>
      </c>
      <c r="GX3" s="25">
        <f>L95</f>
        <v>0</v>
      </c>
      <c r="GY3" s="25">
        <f>M95</f>
        <v>0</v>
      </c>
      <c r="GZ3" s="25">
        <f>L96</f>
        <v>0</v>
      </c>
      <c r="HA3" s="25">
        <f>M96</f>
        <v>0</v>
      </c>
      <c r="HB3" s="25">
        <f>L97</f>
        <v>0</v>
      </c>
      <c r="HC3" s="25">
        <f>M97</f>
        <v>0</v>
      </c>
      <c r="HD3" s="25">
        <f>L98</f>
        <v>0</v>
      </c>
      <c r="HE3" s="25">
        <f>M98</f>
        <v>0</v>
      </c>
      <c r="HF3" s="25">
        <f>L99</f>
        <v>0</v>
      </c>
      <c r="HG3" s="25">
        <f>M99</f>
        <v>0</v>
      </c>
      <c r="HH3" s="25">
        <f>L101</f>
        <v>0</v>
      </c>
      <c r="HI3" s="25">
        <f>M101</f>
        <v>0</v>
      </c>
      <c r="HJ3" s="25">
        <f>L102</f>
        <v>0</v>
      </c>
      <c r="HK3" s="25">
        <f>M102</f>
        <v>0</v>
      </c>
      <c r="HL3" s="25">
        <f>L103</f>
        <v>0</v>
      </c>
      <c r="HM3" s="25">
        <f>M103</f>
        <v>0</v>
      </c>
      <c r="HN3" s="25">
        <f>L104</f>
        <v>0</v>
      </c>
      <c r="HO3" s="25">
        <f>M104</f>
        <v>0</v>
      </c>
      <c r="HP3" s="25">
        <f>L105</f>
        <v>0</v>
      </c>
      <c r="HQ3" s="25">
        <f>M105</f>
        <v>0</v>
      </c>
      <c r="HR3" s="25">
        <f>L106</f>
        <v>0</v>
      </c>
      <c r="HS3" s="25">
        <f>M106</f>
        <v>0</v>
      </c>
      <c r="HT3" s="25">
        <f>L107</f>
        <v>0</v>
      </c>
      <c r="HU3" s="25">
        <f>M107</f>
        <v>0</v>
      </c>
      <c r="HV3" s="25">
        <f>L108</f>
        <v>0</v>
      </c>
      <c r="HW3" s="25">
        <f>M108</f>
        <v>0</v>
      </c>
      <c r="HX3" s="25">
        <f>L109</f>
        <v>0</v>
      </c>
      <c r="HY3" s="25">
        <f>M109</f>
        <v>0</v>
      </c>
      <c r="HZ3" s="25">
        <f>L110</f>
        <v>0</v>
      </c>
      <c r="IA3" s="25">
        <f>M110</f>
        <v>0</v>
      </c>
      <c r="IB3" s="25">
        <f>L111</f>
        <v>0</v>
      </c>
      <c r="IC3" s="25">
        <f>M111</f>
        <v>0</v>
      </c>
      <c r="ID3" s="25">
        <f>L113</f>
        <v>0</v>
      </c>
      <c r="IE3" s="25">
        <f>M113</f>
        <v>0</v>
      </c>
      <c r="IF3" s="25">
        <f>L114</f>
        <v>0</v>
      </c>
      <c r="IG3" s="25">
        <f>M114</f>
        <v>0</v>
      </c>
      <c r="IH3" s="25">
        <f>L115</f>
        <v>0</v>
      </c>
      <c r="II3" s="25">
        <f>M115</f>
        <v>0</v>
      </c>
      <c r="IJ3" s="25">
        <f>L116</f>
        <v>0</v>
      </c>
      <c r="IK3" s="25">
        <f>M116</f>
        <v>0</v>
      </c>
      <c r="IL3" s="25">
        <f>L117</f>
        <v>0</v>
      </c>
      <c r="IM3" s="25">
        <f>M117</f>
        <v>0</v>
      </c>
      <c r="IN3" s="25">
        <f>L120</f>
        <v>0</v>
      </c>
      <c r="IO3" s="25">
        <f>M120</f>
        <v>0</v>
      </c>
      <c r="IP3" s="25">
        <f>L121</f>
        <v>0</v>
      </c>
      <c r="IQ3" s="25">
        <f>M121</f>
        <v>0</v>
      </c>
      <c r="IR3" s="25">
        <f>L123</f>
        <v>0</v>
      </c>
      <c r="IS3" s="25">
        <f>M123</f>
        <v>0</v>
      </c>
      <c r="IT3" s="25">
        <f>L124</f>
        <v>0</v>
      </c>
      <c r="IU3" s="25">
        <f>M124</f>
        <v>0</v>
      </c>
      <c r="IV3" s="25">
        <f>L125</f>
        <v>0</v>
      </c>
      <c r="IW3" s="25">
        <f>M125</f>
        <v>0</v>
      </c>
      <c r="IX3" s="25">
        <f>L126</f>
        <v>0</v>
      </c>
      <c r="IY3" s="25">
        <f>M126</f>
        <v>0</v>
      </c>
      <c r="IZ3" s="25">
        <f>L127</f>
        <v>0</v>
      </c>
      <c r="JA3" s="25">
        <f>M127</f>
        <v>0</v>
      </c>
      <c r="JB3" s="25">
        <f>L128</f>
        <v>0</v>
      </c>
      <c r="JC3" s="25">
        <f>M128</f>
        <v>0</v>
      </c>
      <c r="JD3" s="25">
        <f>L129</f>
        <v>0</v>
      </c>
      <c r="JE3" s="25">
        <f>M129</f>
        <v>0</v>
      </c>
      <c r="JF3" s="25">
        <f>L132</f>
        <v>0</v>
      </c>
      <c r="JG3" s="25">
        <f>M132</f>
        <v>0</v>
      </c>
      <c r="JH3" s="25">
        <f>L133</f>
        <v>0</v>
      </c>
      <c r="JI3" s="25">
        <f>M133</f>
        <v>0</v>
      </c>
      <c r="JJ3" s="25">
        <f>L134</f>
        <v>0</v>
      </c>
      <c r="JK3" s="25">
        <f>M134</f>
        <v>0</v>
      </c>
      <c r="JL3" s="25">
        <f>L135</f>
        <v>0</v>
      </c>
      <c r="JM3" s="25">
        <f>M135</f>
        <v>0</v>
      </c>
      <c r="JN3" s="25">
        <f>L136</f>
        <v>0</v>
      </c>
      <c r="JO3" s="25">
        <f>M136</f>
        <v>0</v>
      </c>
      <c r="JP3" s="25">
        <f>L137</f>
        <v>0</v>
      </c>
      <c r="JQ3" s="25">
        <f>M137</f>
        <v>0</v>
      </c>
      <c r="JR3" s="25">
        <f>L138</f>
        <v>0</v>
      </c>
      <c r="JS3" s="25">
        <f>M138</f>
        <v>0</v>
      </c>
      <c r="JT3" s="25">
        <f>L139</f>
        <v>0</v>
      </c>
      <c r="JU3" s="25">
        <f>M139</f>
        <v>0</v>
      </c>
      <c r="JV3" s="25">
        <f>L139</f>
        <v>0</v>
      </c>
      <c r="JW3" s="25">
        <f>M140</f>
        <v>0</v>
      </c>
      <c r="JX3" s="25">
        <f>L141</f>
        <v>0</v>
      </c>
      <c r="JY3" s="25">
        <f>M141</f>
        <v>0</v>
      </c>
      <c r="JZ3" s="25">
        <f>L142</f>
        <v>0</v>
      </c>
      <c r="KA3" s="25">
        <f>M142</f>
        <v>0</v>
      </c>
      <c r="KB3" s="25">
        <f>L144</f>
        <v>0</v>
      </c>
      <c r="KC3" s="25">
        <f>M144</f>
        <v>0</v>
      </c>
      <c r="KD3" s="25">
        <f>L145</f>
        <v>0</v>
      </c>
      <c r="KE3" s="25">
        <f>M145</f>
        <v>0</v>
      </c>
      <c r="KF3" s="25">
        <f>L148</f>
        <v>0</v>
      </c>
      <c r="KG3" s="25">
        <f>M148</f>
        <v>0</v>
      </c>
      <c r="KH3" s="25">
        <f>L149</f>
        <v>0</v>
      </c>
      <c r="KI3" s="25">
        <f>M149</f>
        <v>0</v>
      </c>
      <c r="KJ3" s="25">
        <f>L150</f>
        <v>0</v>
      </c>
      <c r="KK3" s="25">
        <f>M150</f>
        <v>0</v>
      </c>
      <c r="KL3" s="25">
        <f>L151</f>
        <v>0</v>
      </c>
      <c r="KM3" s="25">
        <f>M151</f>
        <v>0</v>
      </c>
      <c r="KN3" s="25">
        <f>L152</f>
        <v>0</v>
      </c>
      <c r="KO3" s="25">
        <f>M152</f>
        <v>0</v>
      </c>
      <c r="KP3" s="25">
        <f>L153</f>
        <v>0</v>
      </c>
      <c r="KQ3" s="25">
        <f>M153</f>
        <v>0</v>
      </c>
      <c r="KR3" s="25">
        <f>L154</f>
        <v>0</v>
      </c>
      <c r="KS3" s="25">
        <f>M154</f>
        <v>0</v>
      </c>
      <c r="KT3" s="25">
        <f>L155</f>
        <v>0</v>
      </c>
      <c r="KU3" s="25">
        <f>M155</f>
        <v>0</v>
      </c>
      <c r="KV3" s="25">
        <f>L156</f>
        <v>0</v>
      </c>
      <c r="KW3" s="25">
        <f>M156</f>
        <v>0</v>
      </c>
      <c r="KX3" s="25">
        <f>L159</f>
        <v>0</v>
      </c>
      <c r="KY3" s="25">
        <f>M159</f>
        <v>0</v>
      </c>
      <c r="KZ3" s="25">
        <f>L160</f>
        <v>0</v>
      </c>
      <c r="LA3" s="25">
        <f>M160</f>
        <v>0</v>
      </c>
      <c r="LB3" s="25">
        <f>L161</f>
        <v>0</v>
      </c>
      <c r="LC3" s="25">
        <f>M161</f>
        <v>0</v>
      </c>
      <c r="LD3" s="25">
        <f>L162</f>
        <v>0</v>
      </c>
      <c r="LE3" s="25">
        <f>M162</f>
        <v>0</v>
      </c>
      <c r="LF3" s="25">
        <f>L163</f>
        <v>0</v>
      </c>
      <c r="LG3" s="25">
        <f>M163</f>
        <v>0</v>
      </c>
      <c r="LH3" s="25">
        <f>L164</f>
        <v>0</v>
      </c>
      <c r="LI3" s="25">
        <f>M164</f>
        <v>0</v>
      </c>
      <c r="LJ3" s="25">
        <f>L168</f>
        <v>0</v>
      </c>
      <c r="LK3" s="25">
        <f>M168</f>
        <v>0</v>
      </c>
      <c r="LL3" s="25">
        <f>L169</f>
        <v>0</v>
      </c>
      <c r="LM3" s="25">
        <f>M169</f>
        <v>0</v>
      </c>
      <c r="LN3" s="25">
        <f>L170</f>
        <v>0</v>
      </c>
      <c r="LO3" s="25">
        <f>M170</f>
        <v>0</v>
      </c>
      <c r="LP3" s="25">
        <f>L171</f>
        <v>0</v>
      </c>
      <c r="LQ3" s="25">
        <f>M171</f>
        <v>0</v>
      </c>
      <c r="LR3" s="25">
        <f>L172</f>
        <v>0</v>
      </c>
      <c r="LS3" s="25">
        <f>M172</f>
        <v>0</v>
      </c>
      <c r="LT3" s="25">
        <f>L173</f>
        <v>0</v>
      </c>
      <c r="LU3" s="25">
        <f>M173</f>
        <v>0</v>
      </c>
      <c r="LV3" s="25">
        <f>L174</f>
        <v>0</v>
      </c>
      <c r="LW3" s="25">
        <f>M174</f>
        <v>0</v>
      </c>
      <c r="LX3" s="25">
        <f>L175</f>
        <v>0</v>
      </c>
      <c r="LY3" s="25">
        <f>M175</f>
        <v>0</v>
      </c>
      <c r="LZ3" s="25">
        <f>L177</f>
        <v>0</v>
      </c>
      <c r="MA3" s="25">
        <f>M177</f>
        <v>0</v>
      </c>
      <c r="MB3" s="25">
        <f>L178</f>
        <v>0</v>
      </c>
      <c r="MC3" s="25">
        <f>M178</f>
        <v>0</v>
      </c>
      <c r="MD3" s="25">
        <f>L179</f>
        <v>0</v>
      </c>
      <c r="ME3" s="25">
        <f>M179</f>
        <v>0</v>
      </c>
      <c r="MF3" s="25">
        <f>L180</f>
        <v>0</v>
      </c>
      <c r="MG3" s="25">
        <f>M180</f>
        <v>0</v>
      </c>
      <c r="MH3" s="25">
        <f>L181</f>
        <v>0</v>
      </c>
      <c r="MI3" s="25">
        <f>M181</f>
        <v>0</v>
      </c>
      <c r="MJ3" s="25">
        <f>L182</f>
        <v>0</v>
      </c>
      <c r="MK3" s="25">
        <f>M182</f>
        <v>0</v>
      </c>
      <c r="ML3" s="25">
        <f>L183</f>
        <v>0</v>
      </c>
      <c r="MM3" s="25">
        <f>M183</f>
        <v>0</v>
      </c>
      <c r="MN3" s="25">
        <f>L184</f>
        <v>0</v>
      </c>
      <c r="MO3" s="25">
        <f>M184</f>
        <v>0</v>
      </c>
      <c r="MP3" s="25">
        <f>L185</f>
        <v>0</v>
      </c>
      <c r="MQ3" s="25">
        <f>M185</f>
        <v>0</v>
      </c>
      <c r="MR3" s="25">
        <f>L186</f>
        <v>0</v>
      </c>
      <c r="MS3" s="25">
        <f>M186</f>
        <v>0</v>
      </c>
      <c r="MT3" s="25">
        <f>L187</f>
        <v>0</v>
      </c>
      <c r="MU3" s="25">
        <f>M187</f>
        <v>0</v>
      </c>
      <c r="MV3" s="25">
        <f>L188</f>
        <v>0</v>
      </c>
      <c r="MW3" s="25">
        <f>M188</f>
        <v>0</v>
      </c>
      <c r="MX3" s="25">
        <f>L189</f>
        <v>0</v>
      </c>
      <c r="MY3" s="25">
        <f>M189</f>
        <v>0</v>
      </c>
      <c r="MZ3" s="25">
        <f>L190</f>
        <v>0</v>
      </c>
      <c r="NA3" s="25">
        <f>M190</f>
        <v>0</v>
      </c>
      <c r="NB3" s="25">
        <f>L191</f>
        <v>0</v>
      </c>
      <c r="NC3" s="25">
        <f>M191</f>
        <v>0</v>
      </c>
      <c r="ND3" s="25">
        <f>L192</f>
        <v>0</v>
      </c>
      <c r="NE3" s="25">
        <f>M192</f>
        <v>0</v>
      </c>
      <c r="NF3" s="25">
        <f>L193</f>
        <v>0</v>
      </c>
      <c r="NG3" s="25">
        <f>M193</f>
        <v>0</v>
      </c>
      <c r="NH3" s="25">
        <f>L194</f>
        <v>0</v>
      </c>
      <c r="NI3" s="25">
        <f>M194</f>
        <v>0</v>
      </c>
      <c r="NJ3" s="25">
        <f>L195</f>
        <v>0</v>
      </c>
      <c r="NK3" s="25">
        <f>M195</f>
        <v>0</v>
      </c>
      <c r="NL3" s="25">
        <f>L196</f>
        <v>0</v>
      </c>
      <c r="NM3" s="25">
        <f>M196</f>
        <v>0</v>
      </c>
      <c r="NN3" s="25">
        <f>L197</f>
        <v>0</v>
      </c>
      <c r="NO3" s="25">
        <f>M197</f>
        <v>0</v>
      </c>
      <c r="NP3" s="25">
        <f>L198</f>
        <v>0</v>
      </c>
      <c r="NQ3" s="25">
        <f>M198</f>
        <v>0</v>
      </c>
      <c r="NR3" s="25">
        <f>L199</f>
        <v>0</v>
      </c>
      <c r="NS3" s="25">
        <f>M199</f>
        <v>0</v>
      </c>
      <c r="NT3" s="25">
        <f>L200</f>
        <v>0</v>
      </c>
      <c r="NU3" s="25">
        <f>M200</f>
        <v>0</v>
      </c>
      <c r="NV3" s="25">
        <f>L201</f>
        <v>0</v>
      </c>
      <c r="NW3" s="25">
        <f>M201</f>
        <v>0</v>
      </c>
      <c r="NX3" s="25">
        <f>L202</f>
        <v>0</v>
      </c>
      <c r="NY3" s="25">
        <f>M202</f>
        <v>0</v>
      </c>
      <c r="NZ3" s="25">
        <f>L203</f>
        <v>0</v>
      </c>
      <c r="OA3" s="25">
        <f>M203</f>
        <v>0</v>
      </c>
      <c r="OB3" s="25">
        <f>L204</f>
        <v>0</v>
      </c>
      <c r="OC3" s="25">
        <f>M204</f>
        <v>0</v>
      </c>
      <c r="OD3" s="25">
        <f>L205</f>
        <v>0</v>
      </c>
      <c r="OE3" s="25">
        <f>M205</f>
        <v>0</v>
      </c>
      <c r="OF3" s="25">
        <f>L206</f>
        <v>0</v>
      </c>
      <c r="OG3" s="25">
        <f>M206</f>
        <v>0</v>
      </c>
      <c r="OH3" s="25">
        <f>L207</f>
        <v>0</v>
      </c>
      <c r="OI3" s="25">
        <f>M207</f>
        <v>0</v>
      </c>
      <c r="OJ3" s="25">
        <f>L208</f>
        <v>0</v>
      </c>
      <c r="OK3" s="25">
        <f>M208</f>
        <v>0</v>
      </c>
      <c r="OL3" s="25">
        <f>L209</f>
        <v>0</v>
      </c>
      <c r="OM3" s="25">
        <f>M209</f>
        <v>0</v>
      </c>
      <c r="ON3" s="25">
        <f>L210</f>
        <v>0</v>
      </c>
      <c r="OO3" s="25">
        <f>M210</f>
        <v>0</v>
      </c>
      <c r="OP3" s="25">
        <f>L211</f>
        <v>0</v>
      </c>
      <c r="OQ3" s="25">
        <f>M211</f>
        <v>0</v>
      </c>
      <c r="OR3" s="25">
        <f>L212</f>
        <v>0</v>
      </c>
      <c r="OS3" s="25">
        <f>M212</f>
        <v>0</v>
      </c>
      <c r="OT3" s="25">
        <f>L213</f>
        <v>0</v>
      </c>
      <c r="OU3" s="25">
        <f>M213</f>
        <v>0</v>
      </c>
      <c r="OV3" s="25">
        <f>L214</f>
        <v>0</v>
      </c>
      <c r="OW3" s="25">
        <f>M214</f>
        <v>0</v>
      </c>
      <c r="OX3" s="25" t="e">
        <f>M331</f>
        <v>#DIV/0!</v>
      </c>
      <c r="OY3" s="57">
        <f>L332</f>
        <v>0.9</v>
      </c>
      <c r="OZ3" s="25" t="str">
        <f>E333</f>
        <v xml:space="preserve">In this box, please detail your accomplishments/results during the reporting period.  If you are not on track to meet the performance measure please provide justification or explanation. </v>
      </c>
      <c r="PA3" s="25" t="e">
        <f>M334</f>
        <v>#DIV/0!</v>
      </c>
      <c r="PB3" s="57">
        <f>L335</f>
        <v>0.9</v>
      </c>
      <c r="PC3" s="25" t="str">
        <f>E336</f>
        <v xml:space="preserve">In this box, please detail your accomplishments/results during the reporting period.  If you are not on track to meet the performance measure please provide justification or explanation. </v>
      </c>
      <c r="PD3" s="25" t="e">
        <f>L338</f>
        <v>#DIV/0!</v>
      </c>
      <c r="PE3" s="25" t="e">
        <f>M338</f>
        <v>#DIV/0!</v>
      </c>
      <c r="PF3" s="25">
        <f>K338</f>
        <v>0.7</v>
      </c>
      <c r="PG3" s="25" t="str">
        <f>E339</f>
        <v xml:space="preserve">In this box, please detail your accomplishments/results during the reporting period.  If you are not on track to meet the performance measure please provide justification or explanation. </v>
      </c>
      <c r="PH3" s="25" t="e">
        <f>M340</f>
        <v>#DIV/0!</v>
      </c>
      <c r="PI3" s="25">
        <f>L341</f>
        <v>0.7</v>
      </c>
      <c r="PJ3" s="25" t="str">
        <f>E342</f>
        <v xml:space="preserve">In this box, please detail your accomplishments/results during the reporting period.  If you are not on track to meet the performance measure please provide justification or explanation. </v>
      </c>
      <c r="PK3" s="25" t="e">
        <f>M343</f>
        <v>#DIV/0!</v>
      </c>
      <c r="PL3" s="57">
        <f>L344</f>
        <v>0.8</v>
      </c>
      <c r="PM3" s="25" t="str">
        <f>E345</f>
        <v xml:space="preserve">In this box, please detail your accomplishments/results during the reporting period.  If you are not on track to meet the performance measure please provide justification or explanation. </v>
      </c>
      <c r="PN3" s="25" t="e">
        <f>M346</f>
        <v>#DIV/0!</v>
      </c>
      <c r="PO3" s="25">
        <f>L347</f>
        <v>0.85</v>
      </c>
      <c r="PP3" s="25" t="str">
        <f>E348</f>
        <v xml:space="preserve">In this box, please detail your accomplishments/results during the reporting period.  If you are not on track to meet the performance measure please provide justification or explanation. </v>
      </c>
      <c r="PQ3" s="25">
        <f>M349</f>
        <v>0</v>
      </c>
      <c r="PR3" s="25">
        <f>L350</f>
        <v>0</v>
      </c>
      <c r="PS3" s="25" t="str">
        <f>E351</f>
        <v xml:space="preserve">In this box, please detail your accomplishments/results during the reporting period.  If you are not on track to meet the performance measure please provide justification or explanation. </v>
      </c>
      <c r="PT3" s="25">
        <f>M352</f>
        <v>0</v>
      </c>
      <c r="PU3" s="25">
        <f>L353</f>
        <v>0</v>
      </c>
      <c r="PV3" s="25" t="str">
        <f>E354</f>
        <v xml:space="preserve">In this box, please detail your accomplishments/results during the reporting period.  If you are not on track to meet the performance measure please provide justification or explanation. </v>
      </c>
      <c r="PW3" s="25">
        <f>M355</f>
        <v>0</v>
      </c>
      <c r="PX3" s="25">
        <f>L356</f>
        <v>0</v>
      </c>
      <c r="PY3" s="25" t="str">
        <f>E357</f>
        <v xml:space="preserve">In this box, please detail your accomplishments/results during the reporting period.  If you are not on track to meet the performance measure please provide justification or explanation. </v>
      </c>
      <c r="PZ3" s="25">
        <f>M358</f>
        <v>0</v>
      </c>
      <c r="QA3" s="25">
        <f>L359</f>
        <v>0</v>
      </c>
      <c r="QB3" s="25" t="str">
        <f>E360</f>
        <v xml:space="preserve">In this box, please detail your accomplishments/results during the reporting period.  If you are not on track to meet the performance measure please provide justification or explanation. </v>
      </c>
      <c r="QC3" s="25">
        <f>G363</f>
        <v>0</v>
      </c>
      <c r="QD3" s="25" t="str">
        <f>H363</f>
        <v>If yes, briefly list each condition/corrective action in this box</v>
      </c>
      <c r="QE3" s="25" t="str">
        <f>H364</f>
        <v>If applicable,  describe progress toward remediation in this box</v>
      </c>
      <c r="QF3" s="25">
        <f>G366</f>
        <v>0</v>
      </c>
      <c r="QG3" s="25" t="str">
        <f>H366</f>
        <v>If yes, briefly list each condition/corrective action in this box</v>
      </c>
      <c r="QH3" s="25" t="str">
        <f>H367</f>
        <v>If applicable,  describe progress toward remediation in this box</v>
      </c>
      <c r="QI3" s="25">
        <f>G369</f>
        <v>0</v>
      </c>
      <c r="QJ3" s="25" t="str">
        <f>H369</f>
        <v>If yes, briefly list each condition/corrective action in this box</v>
      </c>
      <c r="QK3" s="25" t="str">
        <f>H370</f>
        <v>If applicable,  describe progress toward remediation in this box</v>
      </c>
      <c r="QL3" s="25" t="str">
        <f>E372</f>
        <v>In this box, Indicate and explain whether program performance is consistent with expected services and expenditures/earnings.</v>
      </c>
      <c r="QM3" s="25">
        <f>H377</f>
        <v>0</v>
      </c>
      <c r="QN3" s="25">
        <f>H378</f>
        <v>0</v>
      </c>
      <c r="QO3" s="25">
        <f>L377</f>
        <v>0</v>
      </c>
      <c r="QP3" s="25">
        <f>L378</f>
        <v>0</v>
      </c>
      <c r="QQ3" s="62">
        <f>L380</f>
        <v>0</v>
      </c>
    </row>
    <row r="4" spans="1:459" x14ac:dyDescent="0.25">
      <c r="E4" s="227" t="s">
        <v>765</v>
      </c>
      <c r="F4" s="227"/>
      <c r="G4" s="227"/>
      <c r="H4" s="227"/>
      <c r="I4" s="227"/>
      <c r="J4" s="227"/>
      <c r="K4" s="227"/>
      <c r="L4" s="227"/>
      <c r="M4" s="227"/>
      <c r="N4" s="12"/>
    </row>
    <row r="5" spans="1:459" ht="15" customHeight="1" x14ac:dyDescent="0.25">
      <c r="E5" s="228" t="s">
        <v>44</v>
      </c>
      <c r="F5" s="228"/>
      <c r="G5" s="229"/>
      <c r="H5" s="229"/>
      <c r="I5" s="229"/>
      <c r="J5" s="228" t="s">
        <v>45</v>
      </c>
      <c r="K5" s="228"/>
      <c r="L5" s="230"/>
      <c r="M5" s="230"/>
      <c r="N5" s="7"/>
    </row>
    <row r="6" spans="1:459" ht="15" customHeight="1" x14ac:dyDescent="0.25">
      <c r="E6" s="228" t="s">
        <v>46</v>
      </c>
      <c r="F6" s="228"/>
      <c r="G6" s="216"/>
      <c r="H6" s="216"/>
      <c r="I6" s="216"/>
      <c r="J6" s="231" t="s">
        <v>47</v>
      </c>
      <c r="K6" s="231"/>
      <c r="L6" s="232"/>
      <c r="M6" s="232"/>
      <c r="N6" s="8"/>
    </row>
    <row r="7" spans="1:459" x14ac:dyDescent="0.25">
      <c r="E7" s="215" t="s">
        <v>48</v>
      </c>
      <c r="F7" s="215"/>
      <c r="G7" s="216"/>
      <c r="H7" s="216"/>
      <c r="I7" s="216"/>
      <c r="J7" s="217" t="s">
        <v>49</v>
      </c>
      <c r="K7" s="217"/>
      <c r="L7" s="218"/>
      <c r="M7" s="218"/>
      <c r="N7" s="9"/>
    </row>
    <row r="8" spans="1:459" x14ac:dyDescent="0.25">
      <c r="E8" s="215" t="s">
        <v>50</v>
      </c>
      <c r="F8" s="215"/>
      <c r="G8" s="216"/>
      <c r="H8" s="216"/>
      <c r="I8" s="216"/>
      <c r="J8" s="217" t="s">
        <v>51</v>
      </c>
      <c r="K8" s="217"/>
      <c r="L8" s="218"/>
      <c r="M8" s="218"/>
      <c r="N8" s="9"/>
    </row>
    <row r="9" spans="1:459" x14ac:dyDescent="0.25">
      <c r="E9" s="219" t="s">
        <v>52</v>
      </c>
      <c r="F9" s="219"/>
      <c r="G9" s="216"/>
      <c r="H9" s="216"/>
      <c r="I9" s="216"/>
      <c r="J9" s="217" t="s">
        <v>351</v>
      </c>
      <c r="K9" s="217"/>
      <c r="L9" s="218"/>
      <c r="M9" s="218"/>
      <c r="N9" s="9"/>
    </row>
    <row r="10" spans="1:459" x14ac:dyDescent="0.25">
      <c r="E10" s="219" t="s">
        <v>54</v>
      </c>
      <c r="F10" s="219"/>
      <c r="G10" s="216"/>
      <c r="H10" s="216"/>
      <c r="I10" s="216"/>
      <c r="J10" s="217" t="s">
        <v>352</v>
      </c>
      <c r="K10" s="217"/>
      <c r="L10" s="221"/>
      <c r="M10" s="221"/>
      <c r="N10" s="10"/>
    </row>
    <row r="11" spans="1:459" x14ac:dyDescent="0.25">
      <c r="E11" s="219" t="s">
        <v>53</v>
      </c>
      <c r="F11" s="219"/>
      <c r="G11" s="220"/>
      <c r="H11" s="220"/>
      <c r="I11" s="220"/>
      <c r="J11" s="217" t="s">
        <v>353</v>
      </c>
      <c r="K11" s="217"/>
      <c r="L11" s="221"/>
      <c r="M11" s="221"/>
      <c r="N11" s="10"/>
    </row>
    <row r="12" spans="1:459" ht="47.25" customHeight="1" x14ac:dyDescent="0.25">
      <c r="E12" s="222" t="s">
        <v>78</v>
      </c>
      <c r="F12" s="222"/>
      <c r="G12" s="222"/>
      <c r="H12" s="222"/>
      <c r="I12" s="223"/>
      <c r="J12" s="223"/>
      <c r="K12" s="223"/>
      <c r="L12" s="223"/>
      <c r="M12" s="223"/>
      <c r="N12" s="11"/>
    </row>
    <row r="13" spans="1:459" x14ac:dyDescent="0.25">
      <c r="E13" s="233" t="s">
        <v>206</v>
      </c>
      <c r="F13" s="233"/>
      <c r="G13" s="233"/>
      <c r="H13" s="233"/>
      <c r="I13" s="233"/>
      <c r="J13" s="233"/>
      <c r="K13" s="233"/>
      <c r="L13" s="233"/>
      <c r="M13" s="233"/>
      <c r="N13" s="7"/>
    </row>
    <row r="14" spans="1:459" ht="15" customHeight="1" x14ac:dyDescent="0.25">
      <c r="E14" s="234" t="s">
        <v>79</v>
      </c>
      <c r="F14" s="234"/>
      <c r="G14" s="234"/>
      <c r="H14" s="234"/>
      <c r="I14" s="234"/>
      <c r="J14" s="234"/>
      <c r="K14" s="234"/>
      <c r="L14" s="190" t="s">
        <v>67</v>
      </c>
      <c r="M14" s="190" t="s">
        <v>69</v>
      </c>
      <c r="N14" s="13"/>
    </row>
    <row r="15" spans="1:459" ht="15" customHeight="1" x14ac:dyDescent="0.25">
      <c r="E15" s="193" t="s">
        <v>68</v>
      </c>
      <c r="F15" s="193"/>
      <c r="G15" s="193"/>
      <c r="H15" s="193"/>
      <c r="I15" s="193"/>
      <c r="J15" s="193"/>
      <c r="K15" s="193"/>
      <c r="L15" s="190"/>
      <c r="M15" s="190"/>
      <c r="N15" s="13"/>
    </row>
    <row r="16" spans="1:459" ht="15" customHeight="1" x14ac:dyDescent="0.25">
      <c r="E16" s="235" t="s">
        <v>306</v>
      </c>
      <c r="F16" s="235"/>
      <c r="G16" s="235"/>
      <c r="H16" s="235"/>
      <c r="I16" s="235"/>
      <c r="J16" s="235"/>
      <c r="K16" s="235"/>
      <c r="L16" s="19"/>
      <c r="M16" s="184"/>
      <c r="N16" s="13"/>
    </row>
    <row r="17" spans="1:14" x14ac:dyDescent="0.25">
      <c r="A17" s="25"/>
      <c r="B17" s="25"/>
      <c r="C17" s="25"/>
      <c r="D17" s="25"/>
      <c r="E17" s="191" t="s">
        <v>74</v>
      </c>
      <c r="F17" s="191"/>
      <c r="G17" s="191"/>
      <c r="H17" s="191"/>
      <c r="I17" s="191"/>
      <c r="J17" s="191"/>
      <c r="K17" s="191"/>
      <c r="L17" s="144"/>
      <c r="M17" s="145"/>
      <c r="N17" s="14"/>
    </row>
    <row r="18" spans="1:14" x14ac:dyDescent="0.25">
      <c r="A18" s="25"/>
      <c r="B18" s="25"/>
      <c r="C18" s="25"/>
      <c r="D18" s="25"/>
      <c r="E18" s="236" t="s">
        <v>75</v>
      </c>
      <c r="F18" s="236"/>
      <c r="G18" s="236"/>
      <c r="H18" s="236"/>
      <c r="I18" s="236"/>
      <c r="J18" s="236"/>
      <c r="K18" s="236"/>
      <c r="L18" s="144"/>
      <c r="M18" s="145"/>
      <c r="N18" s="14"/>
    </row>
    <row r="19" spans="1:14" x14ac:dyDescent="0.25">
      <c r="A19" s="25"/>
      <c r="B19" s="25"/>
      <c r="C19" s="25"/>
      <c r="D19" s="25"/>
      <c r="E19" s="191" t="s">
        <v>76</v>
      </c>
      <c r="F19" s="191"/>
      <c r="G19" s="191"/>
      <c r="H19" s="191"/>
      <c r="I19" s="191"/>
      <c r="J19" s="191"/>
      <c r="K19" s="191"/>
      <c r="L19" s="144"/>
      <c r="M19" s="145"/>
      <c r="N19" s="14"/>
    </row>
    <row r="20" spans="1:14" x14ac:dyDescent="0.25">
      <c r="A20" s="25"/>
      <c r="B20" s="25"/>
      <c r="C20" s="25"/>
      <c r="D20" s="25"/>
      <c r="E20" s="236" t="s">
        <v>77</v>
      </c>
      <c r="F20" s="236"/>
      <c r="G20" s="236"/>
      <c r="H20" s="236"/>
      <c r="I20" s="236"/>
      <c r="J20" s="236"/>
      <c r="K20" s="236"/>
      <c r="L20" s="144"/>
      <c r="M20" s="145"/>
      <c r="N20" s="14"/>
    </row>
    <row r="21" spans="1:14" x14ac:dyDescent="0.25">
      <c r="A21" s="25"/>
      <c r="B21" s="25"/>
      <c r="C21" s="25"/>
      <c r="D21" s="25"/>
      <c r="E21" s="240" t="s">
        <v>831</v>
      </c>
      <c r="F21" s="241"/>
      <c r="G21" s="241"/>
      <c r="H21" s="241"/>
      <c r="I21" s="241"/>
      <c r="J21" s="241"/>
      <c r="K21" s="241"/>
      <c r="L21" s="144"/>
      <c r="M21" s="145"/>
      <c r="N21" s="14"/>
    </row>
    <row r="22" spans="1:14" x14ac:dyDescent="0.25">
      <c r="A22" s="25"/>
      <c r="B22" s="25"/>
      <c r="C22" s="25"/>
      <c r="D22" s="25"/>
      <c r="E22" s="224" t="s">
        <v>830</v>
      </c>
      <c r="F22" s="225"/>
      <c r="G22" s="225"/>
      <c r="H22" s="225"/>
      <c r="I22" s="225"/>
      <c r="J22" s="225"/>
      <c r="K22" s="226"/>
      <c r="L22" s="144"/>
      <c r="M22" s="145"/>
      <c r="N22" s="14"/>
    </row>
    <row r="23" spans="1:14" ht="30.75" customHeight="1" x14ac:dyDescent="0.25">
      <c r="A23" s="25"/>
      <c r="B23" s="25"/>
      <c r="C23" s="25"/>
      <c r="D23" s="25"/>
      <c r="E23" s="239" t="s">
        <v>837</v>
      </c>
      <c r="F23" s="239"/>
      <c r="G23" s="239"/>
      <c r="H23" s="239"/>
      <c r="I23" s="239"/>
      <c r="J23" s="239"/>
      <c r="K23" s="239"/>
      <c r="L23" s="237" t="s">
        <v>832</v>
      </c>
      <c r="M23" s="237"/>
      <c r="N23" s="15"/>
    </row>
    <row r="24" spans="1:14" x14ac:dyDescent="0.25">
      <c r="A24" s="25"/>
      <c r="B24" s="25"/>
      <c r="C24" s="25"/>
      <c r="D24" s="25"/>
      <c r="E24" s="28" t="s">
        <v>55</v>
      </c>
      <c r="F24" s="238" t="s">
        <v>56</v>
      </c>
      <c r="G24" s="238"/>
      <c r="H24" s="238" t="s">
        <v>57</v>
      </c>
      <c r="I24" s="238"/>
      <c r="J24" s="238" t="s">
        <v>70</v>
      </c>
      <c r="K24" s="238"/>
      <c r="L24" s="238" t="s">
        <v>16</v>
      </c>
      <c r="M24" s="238"/>
    </row>
    <row r="25" spans="1:14" ht="38.25" customHeight="1" x14ac:dyDescent="0.25">
      <c r="A25" s="25"/>
      <c r="B25" s="25"/>
      <c r="C25" s="25"/>
      <c r="D25" s="25"/>
      <c r="E25" s="28"/>
      <c r="F25" s="109" t="s">
        <v>67</v>
      </c>
      <c r="G25" s="109" t="s">
        <v>69</v>
      </c>
      <c r="H25" s="109" t="s">
        <v>67</v>
      </c>
      <c r="I25" s="109" t="s">
        <v>69</v>
      </c>
      <c r="J25" s="109" t="s">
        <v>67</v>
      </c>
      <c r="K25" s="109" t="s">
        <v>69</v>
      </c>
      <c r="L25" s="109" t="s">
        <v>67</v>
      </c>
      <c r="M25" s="109" t="s">
        <v>69</v>
      </c>
    </row>
    <row r="26" spans="1:14" x14ac:dyDescent="0.25">
      <c r="A26" s="25"/>
      <c r="B26" s="25"/>
      <c r="C26" s="25"/>
      <c r="D26" s="25"/>
      <c r="E26" s="29" t="s">
        <v>71</v>
      </c>
      <c r="F26" s="5"/>
      <c r="G26" s="5"/>
      <c r="H26" s="5"/>
      <c r="I26" s="5"/>
      <c r="J26" s="5"/>
      <c r="K26" s="5"/>
      <c r="L26" s="6">
        <f t="shared" ref="L26:M29" si="0">SUM(F26,H26,J26)</f>
        <v>0</v>
      </c>
      <c r="M26" s="6">
        <f t="shared" si="0"/>
        <v>0</v>
      </c>
    </row>
    <row r="27" spans="1:14" x14ac:dyDescent="0.25">
      <c r="A27" s="25"/>
      <c r="B27" s="25"/>
      <c r="C27" s="25"/>
      <c r="D27" s="25"/>
      <c r="E27" s="29" t="s">
        <v>72</v>
      </c>
      <c r="F27" s="5"/>
      <c r="G27" s="5"/>
      <c r="H27" s="5"/>
      <c r="I27" s="5"/>
      <c r="J27" s="5"/>
      <c r="K27" s="5"/>
      <c r="L27" s="6">
        <f t="shared" si="0"/>
        <v>0</v>
      </c>
      <c r="M27" s="6">
        <f t="shared" si="0"/>
        <v>0</v>
      </c>
    </row>
    <row r="28" spans="1:14" x14ac:dyDescent="0.25">
      <c r="A28" s="25"/>
      <c r="B28" s="25"/>
      <c r="C28" s="25"/>
      <c r="D28" s="25"/>
      <c r="E28" s="29" t="s">
        <v>73</v>
      </c>
      <c r="F28" s="5"/>
      <c r="G28" s="5"/>
      <c r="H28" s="5"/>
      <c r="I28" s="5"/>
      <c r="J28" s="5"/>
      <c r="K28" s="5"/>
      <c r="L28" s="6">
        <f t="shared" si="0"/>
        <v>0</v>
      </c>
      <c r="M28" s="6">
        <f t="shared" si="0"/>
        <v>0</v>
      </c>
    </row>
    <row r="29" spans="1:14" x14ac:dyDescent="0.25">
      <c r="A29" s="25"/>
      <c r="B29" s="25"/>
      <c r="C29" s="25"/>
      <c r="D29" s="25"/>
      <c r="E29" s="30" t="s">
        <v>16</v>
      </c>
      <c r="F29" s="150">
        <f>SUM(F26:F28)</f>
        <v>0</v>
      </c>
      <c r="G29" s="150">
        <f t="shared" ref="G29:K29" si="1">SUM(G26:G28)</f>
        <v>0</v>
      </c>
      <c r="H29" s="150">
        <f t="shared" si="1"/>
        <v>0</v>
      </c>
      <c r="I29" s="150">
        <f t="shared" si="1"/>
        <v>0</v>
      </c>
      <c r="J29" s="150">
        <f t="shared" si="1"/>
        <v>0</v>
      </c>
      <c r="K29" s="150">
        <f t="shared" si="1"/>
        <v>0</v>
      </c>
      <c r="L29" s="150">
        <f t="shared" si="0"/>
        <v>0</v>
      </c>
      <c r="M29" s="150">
        <f t="shared" si="0"/>
        <v>0</v>
      </c>
    </row>
    <row r="30" spans="1:14" ht="30.75" customHeight="1" x14ac:dyDescent="0.25">
      <c r="A30" s="25"/>
      <c r="B30" s="25"/>
      <c r="C30" s="25"/>
      <c r="D30" s="25"/>
      <c r="E30" s="239" t="s">
        <v>838</v>
      </c>
      <c r="F30" s="239"/>
      <c r="G30" s="239"/>
      <c r="H30" s="239"/>
      <c r="I30" s="239"/>
      <c r="J30" s="239"/>
      <c r="K30" s="239"/>
      <c r="L30" s="237" t="s">
        <v>832</v>
      </c>
      <c r="M30" s="237"/>
    </row>
    <row r="31" spans="1:14" ht="24.75" customHeight="1" x14ac:dyDescent="0.25">
      <c r="A31" s="25"/>
      <c r="B31" s="25"/>
      <c r="C31" s="25"/>
      <c r="D31" s="25"/>
      <c r="E31" s="245" t="s">
        <v>58</v>
      </c>
      <c r="F31" s="245"/>
      <c r="G31" s="245"/>
      <c r="H31" s="234" t="s">
        <v>59</v>
      </c>
      <c r="I31" s="234"/>
      <c r="J31" s="234" t="s">
        <v>60</v>
      </c>
      <c r="K31" s="234"/>
      <c r="L31" s="234" t="s">
        <v>16</v>
      </c>
      <c r="M31" s="234"/>
    </row>
    <row r="32" spans="1:14" ht="38.25" customHeight="1" x14ac:dyDescent="0.25">
      <c r="A32" s="25"/>
      <c r="B32" s="25"/>
      <c r="C32" s="25"/>
      <c r="D32" s="25"/>
      <c r="E32" s="245"/>
      <c r="F32" s="245"/>
      <c r="G32" s="245"/>
      <c r="H32" s="109" t="s">
        <v>67</v>
      </c>
      <c r="I32" s="109" t="s">
        <v>69</v>
      </c>
      <c r="J32" s="109" t="s">
        <v>67</v>
      </c>
      <c r="K32" s="109" t="s">
        <v>69</v>
      </c>
      <c r="L32" s="109" t="s">
        <v>67</v>
      </c>
      <c r="M32" s="109" t="s">
        <v>69</v>
      </c>
    </row>
    <row r="33" spans="1:13" ht="15" customHeight="1" x14ac:dyDescent="0.25">
      <c r="A33" s="25"/>
      <c r="B33" s="25"/>
      <c r="C33" s="25"/>
      <c r="D33" s="25"/>
      <c r="E33" s="242" t="s">
        <v>61</v>
      </c>
      <c r="F33" s="242"/>
      <c r="G33" s="242"/>
      <c r="H33" s="47"/>
      <c r="I33" s="5"/>
      <c r="J33" s="5"/>
      <c r="K33" s="5"/>
      <c r="L33" s="48">
        <f>SUM(H33,J33)</f>
        <v>0</v>
      </c>
      <c r="M33" s="6">
        <f t="shared" ref="M33:M38" si="2">SUM(I33,K33)</f>
        <v>0</v>
      </c>
    </row>
    <row r="34" spans="1:13" x14ac:dyDescent="0.25">
      <c r="A34" s="25"/>
      <c r="B34" s="25"/>
      <c r="C34" s="25"/>
      <c r="D34" s="25"/>
      <c r="E34" s="242" t="s">
        <v>62</v>
      </c>
      <c r="F34" s="242"/>
      <c r="G34" s="242"/>
      <c r="H34" s="47"/>
      <c r="I34" s="5"/>
      <c r="J34" s="5"/>
      <c r="K34" s="5"/>
      <c r="L34" s="48">
        <f t="shared" ref="L34:L38" si="3">SUM(H34,J34)</f>
        <v>0</v>
      </c>
      <c r="M34" s="6">
        <f t="shared" si="2"/>
        <v>0</v>
      </c>
    </row>
    <row r="35" spans="1:13" ht="15" customHeight="1" x14ac:dyDescent="0.25">
      <c r="A35" s="25"/>
      <c r="B35" s="25"/>
      <c r="C35" s="25"/>
      <c r="D35" s="25"/>
      <c r="E35" s="242" t="s">
        <v>63</v>
      </c>
      <c r="F35" s="242"/>
      <c r="G35" s="242"/>
      <c r="H35" s="47"/>
      <c r="I35" s="5"/>
      <c r="J35" s="5"/>
      <c r="K35" s="5"/>
      <c r="L35" s="48">
        <f t="shared" si="3"/>
        <v>0</v>
      </c>
      <c r="M35" s="6">
        <f t="shared" si="2"/>
        <v>0</v>
      </c>
    </row>
    <row r="36" spans="1:13" ht="15" customHeight="1" x14ac:dyDescent="0.25">
      <c r="A36" s="25"/>
      <c r="B36" s="25"/>
      <c r="C36" s="25"/>
      <c r="D36" s="25"/>
      <c r="E36" s="242" t="s">
        <v>64</v>
      </c>
      <c r="F36" s="242"/>
      <c r="G36" s="242"/>
      <c r="H36" s="47"/>
      <c r="I36" s="5"/>
      <c r="J36" s="5"/>
      <c r="K36" s="5"/>
      <c r="L36" s="48">
        <f t="shared" si="3"/>
        <v>0</v>
      </c>
      <c r="M36" s="6">
        <f t="shared" si="2"/>
        <v>0</v>
      </c>
    </row>
    <row r="37" spans="1:13" x14ac:dyDescent="0.25">
      <c r="A37" s="25"/>
      <c r="B37" s="25"/>
      <c r="C37" s="25"/>
      <c r="D37" s="25"/>
      <c r="E37" s="242" t="s">
        <v>65</v>
      </c>
      <c r="F37" s="242"/>
      <c r="G37" s="242"/>
      <c r="H37" s="47"/>
      <c r="I37" s="5"/>
      <c r="J37" s="5"/>
      <c r="K37" s="5"/>
      <c r="L37" s="48">
        <f t="shared" si="3"/>
        <v>0</v>
      </c>
      <c r="M37" s="6">
        <f t="shared" si="2"/>
        <v>0</v>
      </c>
    </row>
    <row r="38" spans="1:13" x14ac:dyDescent="0.25">
      <c r="A38" s="25"/>
      <c r="B38" s="25"/>
      <c r="C38" s="25"/>
      <c r="D38" s="25"/>
      <c r="E38" s="242" t="s">
        <v>66</v>
      </c>
      <c r="F38" s="242"/>
      <c r="G38" s="242"/>
      <c r="H38" s="47"/>
      <c r="I38" s="5"/>
      <c r="J38" s="5"/>
      <c r="K38" s="5"/>
      <c r="L38" s="48">
        <f t="shared" si="3"/>
        <v>0</v>
      </c>
      <c r="M38" s="6">
        <f t="shared" si="2"/>
        <v>0</v>
      </c>
    </row>
    <row r="39" spans="1:13" x14ac:dyDescent="0.25">
      <c r="A39" s="25"/>
      <c r="B39" s="25"/>
      <c r="C39" s="25"/>
      <c r="D39" s="25"/>
      <c r="E39" s="243" t="s">
        <v>16</v>
      </c>
      <c r="F39" s="243"/>
      <c r="G39" s="243"/>
      <c r="H39" s="149">
        <f>SUM(H33:H38)</f>
        <v>0</v>
      </c>
      <c r="I39" s="149">
        <f t="shared" ref="I39:L39" si="4">SUM(I33:I38)</f>
        <v>0</v>
      </c>
      <c r="J39" s="149">
        <f t="shared" si="4"/>
        <v>0</v>
      </c>
      <c r="K39" s="149">
        <f t="shared" si="4"/>
        <v>0</v>
      </c>
      <c r="L39" s="149">
        <f t="shared" si="4"/>
        <v>0</v>
      </c>
      <c r="M39" s="149">
        <f>SUM(M33:M38)</f>
        <v>0</v>
      </c>
    </row>
    <row r="40" spans="1:13" ht="15" customHeight="1" x14ac:dyDescent="0.25">
      <c r="A40" s="25"/>
      <c r="B40" s="25"/>
      <c r="C40" s="25"/>
      <c r="D40" s="25"/>
      <c r="E40" s="244" t="s">
        <v>147</v>
      </c>
      <c r="F40" s="244"/>
      <c r="G40" s="244"/>
      <c r="H40" s="244"/>
      <c r="I40" s="244"/>
      <c r="J40" s="244"/>
      <c r="K40" s="244"/>
      <c r="L40" s="190" t="s">
        <v>67</v>
      </c>
      <c r="M40" s="190" t="s">
        <v>69</v>
      </c>
    </row>
    <row r="41" spans="1:13" ht="15" customHeight="1" x14ac:dyDescent="0.25">
      <c r="A41" s="25"/>
      <c r="B41" s="25"/>
      <c r="C41" s="25"/>
      <c r="D41" s="25"/>
      <c r="E41" s="193" t="s">
        <v>68</v>
      </c>
      <c r="F41" s="193"/>
      <c r="G41" s="193"/>
      <c r="H41" s="193"/>
      <c r="I41" s="193"/>
      <c r="J41" s="193"/>
      <c r="K41" s="193"/>
      <c r="L41" s="190"/>
      <c r="M41" s="190"/>
    </row>
    <row r="42" spans="1:13" x14ac:dyDescent="0.25">
      <c r="A42" s="25"/>
      <c r="B42" s="25"/>
      <c r="C42" s="25"/>
      <c r="D42" s="25"/>
      <c r="E42" s="191" t="s">
        <v>80</v>
      </c>
      <c r="F42" s="191"/>
      <c r="G42" s="191"/>
      <c r="H42" s="191"/>
      <c r="I42" s="191"/>
      <c r="J42" s="191"/>
      <c r="K42" s="191"/>
      <c r="L42" s="34"/>
      <c r="M42" s="34"/>
    </row>
    <row r="43" spans="1:13" ht="15" customHeight="1" x14ac:dyDescent="0.25">
      <c r="A43" s="25"/>
      <c r="B43" s="25"/>
      <c r="C43" s="25"/>
      <c r="D43" s="25"/>
      <c r="E43" s="246" t="s">
        <v>81</v>
      </c>
      <c r="F43" s="246"/>
      <c r="G43" s="246"/>
      <c r="H43" s="246"/>
      <c r="I43" s="246"/>
      <c r="J43" s="246"/>
      <c r="K43" s="246"/>
      <c r="L43" s="151">
        <v>0</v>
      </c>
      <c r="M43" s="151">
        <v>0</v>
      </c>
    </row>
    <row r="44" spans="1:13" ht="15" customHeight="1" x14ac:dyDescent="0.25">
      <c r="A44" s="25"/>
      <c r="B44" s="25"/>
      <c r="C44" s="25"/>
      <c r="D44" s="25"/>
      <c r="E44" s="246" t="s">
        <v>82</v>
      </c>
      <c r="F44" s="246"/>
      <c r="G44" s="246"/>
      <c r="H44" s="246"/>
      <c r="I44" s="246"/>
      <c r="J44" s="246"/>
      <c r="K44" s="246"/>
      <c r="L44" s="151"/>
      <c r="M44" s="151"/>
    </row>
    <row r="45" spans="1:13" ht="15" customHeight="1" x14ac:dyDescent="0.25">
      <c r="A45" s="25"/>
      <c r="B45" s="25"/>
      <c r="C45" s="25"/>
      <c r="D45" s="25"/>
      <c r="E45" s="246" t="s">
        <v>83</v>
      </c>
      <c r="F45" s="246"/>
      <c r="G45" s="246"/>
      <c r="H45" s="246"/>
      <c r="I45" s="246"/>
      <c r="J45" s="246"/>
      <c r="K45" s="246"/>
      <c r="L45" s="151"/>
      <c r="M45" s="151"/>
    </row>
    <row r="46" spans="1:13" ht="15" customHeight="1" x14ac:dyDescent="0.25">
      <c r="A46" s="25"/>
      <c r="B46" s="25"/>
      <c r="C46" s="25"/>
      <c r="D46" s="25"/>
      <c r="E46" s="246" t="s">
        <v>84</v>
      </c>
      <c r="F46" s="246"/>
      <c r="G46" s="246"/>
      <c r="H46" s="246"/>
      <c r="I46" s="246"/>
      <c r="J46" s="246"/>
      <c r="K46" s="246"/>
      <c r="L46" s="151"/>
      <c r="M46" s="151"/>
    </row>
    <row r="47" spans="1:13" ht="15" customHeight="1" x14ac:dyDescent="0.25">
      <c r="A47" s="25"/>
      <c r="B47" s="25"/>
      <c r="C47" s="25"/>
      <c r="D47" s="25"/>
      <c r="E47" s="246" t="s">
        <v>85</v>
      </c>
      <c r="F47" s="246"/>
      <c r="G47" s="246"/>
      <c r="H47" s="246"/>
      <c r="I47" s="246"/>
      <c r="J47" s="246"/>
      <c r="K47" s="246"/>
      <c r="L47" s="151"/>
      <c r="M47" s="151"/>
    </row>
    <row r="48" spans="1:13" ht="15" customHeight="1" x14ac:dyDescent="0.25">
      <c r="A48" s="25"/>
      <c r="B48" s="25"/>
      <c r="C48" s="25"/>
      <c r="D48" s="25"/>
      <c r="E48" s="246" t="s">
        <v>86</v>
      </c>
      <c r="F48" s="246"/>
      <c r="G48" s="246"/>
      <c r="H48" s="246"/>
      <c r="I48" s="246"/>
      <c r="J48" s="246"/>
      <c r="K48" s="246"/>
      <c r="L48" s="151"/>
      <c r="M48" s="151"/>
    </row>
    <row r="49" spans="1:13" ht="15" customHeight="1" x14ac:dyDescent="0.25">
      <c r="A49" s="25"/>
      <c r="B49" s="25"/>
      <c r="C49" s="25"/>
      <c r="D49" s="25"/>
      <c r="E49" s="246" t="s">
        <v>87</v>
      </c>
      <c r="F49" s="246"/>
      <c r="G49" s="246"/>
      <c r="H49" s="246"/>
      <c r="I49" s="246"/>
      <c r="J49" s="246"/>
      <c r="K49" s="246"/>
      <c r="L49" s="151"/>
      <c r="M49" s="151"/>
    </row>
    <row r="50" spans="1:13" ht="15" customHeight="1" x14ac:dyDescent="0.25">
      <c r="A50" s="25"/>
      <c r="B50" s="25"/>
      <c r="C50" s="25"/>
      <c r="D50" s="25"/>
      <c r="E50" s="246" t="s">
        <v>88</v>
      </c>
      <c r="F50" s="246"/>
      <c r="G50" s="246"/>
      <c r="H50" s="246"/>
      <c r="I50" s="246"/>
      <c r="J50" s="246"/>
      <c r="K50" s="246"/>
      <c r="L50" s="151"/>
      <c r="M50" s="151"/>
    </row>
    <row r="51" spans="1:13" ht="15" customHeight="1" x14ac:dyDescent="0.25">
      <c r="A51" s="25"/>
      <c r="B51" s="25"/>
      <c r="C51" s="25"/>
      <c r="D51" s="25"/>
      <c r="E51" s="246" t="s">
        <v>89</v>
      </c>
      <c r="F51" s="246"/>
      <c r="G51" s="246"/>
      <c r="H51" s="246"/>
      <c r="I51" s="246"/>
      <c r="J51" s="246"/>
      <c r="K51" s="246"/>
      <c r="L51" s="151"/>
      <c r="M51" s="151"/>
    </row>
    <row r="52" spans="1:13" ht="15" customHeight="1" x14ac:dyDescent="0.25">
      <c r="A52" s="25"/>
      <c r="B52" s="25"/>
      <c r="C52" s="25"/>
      <c r="D52" s="25"/>
      <c r="E52" s="246" t="s">
        <v>90</v>
      </c>
      <c r="F52" s="246"/>
      <c r="G52" s="246"/>
      <c r="H52" s="246"/>
      <c r="I52" s="246"/>
      <c r="J52" s="246"/>
      <c r="K52" s="246"/>
      <c r="L52" s="151"/>
      <c r="M52" s="151"/>
    </row>
    <row r="53" spans="1:13" ht="15" customHeight="1" x14ac:dyDescent="0.25">
      <c r="A53" s="25"/>
      <c r="B53" s="25"/>
      <c r="C53" s="25"/>
      <c r="D53" s="25"/>
      <c r="E53" s="246" t="s">
        <v>91</v>
      </c>
      <c r="F53" s="246"/>
      <c r="G53" s="246"/>
      <c r="H53" s="246"/>
      <c r="I53" s="246"/>
      <c r="J53" s="246"/>
      <c r="K53" s="246"/>
      <c r="L53" s="151"/>
      <c r="M53" s="151"/>
    </row>
    <row r="54" spans="1:13" ht="15" customHeight="1" x14ac:dyDescent="0.25">
      <c r="A54" s="25"/>
      <c r="B54" s="25"/>
      <c r="C54" s="25"/>
      <c r="D54" s="25"/>
      <c r="E54" s="246" t="s">
        <v>92</v>
      </c>
      <c r="F54" s="246"/>
      <c r="G54" s="246"/>
      <c r="H54" s="246"/>
      <c r="I54" s="246"/>
      <c r="J54" s="246"/>
      <c r="K54" s="246"/>
      <c r="L54" s="151"/>
      <c r="M54" s="151"/>
    </row>
    <row r="55" spans="1:13" ht="15" customHeight="1" x14ac:dyDescent="0.25">
      <c r="A55" s="25"/>
      <c r="B55" s="25"/>
      <c r="C55" s="25"/>
      <c r="D55" s="25"/>
      <c r="E55" s="246" t="s">
        <v>93</v>
      </c>
      <c r="F55" s="246"/>
      <c r="G55" s="246"/>
      <c r="H55" s="246"/>
      <c r="I55" s="246"/>
      <c r="J55" s="246"/>
      <c r="K55" s="246"/>
      <c r="L55" s="151"/>
      <c r="M55" s="151"/>
    </row>
    <row r="56" spans="1:13" ht="15" customHeight="1" x14ac:dyDescent="0.25">
      <c r="A56" s="25"/>
      <c r="B56" s="25"/>
      <c r="C56" s="25"/>
      <c r="D56" s="25"/>
      <c r="E56" s="246" t="s">
        <v>94</v>
      </c>
      <c r="F56" s="246"/>
      <c r="G56" s="246"/>
      <c r="H56" s="246"/>
      <c r="I56" s="246"/>
      <c r="J56" s="246"/>
      <c r="K56" s="246"/>
      <c r="L56" s="151"/>
      <c r="M56" s="151"/>
    </row>
    <row r="57" spans="1:13" ht="15" customHeight="1" x14ac:dyDescent="0.25">
      <c r="A57" s="25"/>
      <c r="B57" s="25"/>
      <c r="C57" s="25"/>
      <c r="D57" s="25"/>
      <c r="E57" s="246" t="s">
        <v>95</v>
      </c>
      <c r="F57" s="246"/>
      <c r="G57" s="246"/>
      <c r="H57" s="246"/>
      <c r="I57" s="246"/>
      <c r="J57" s="246"/>
      <c r="K57" s="246"/>
      <c r="L57" s="151"/>
      <c r="M57" s="151"/>
    </row>
    <row r="58" spans="1:13" ht="15" customHeight="1" x14ac:dyDescent="0.25">
      <c r="A58" s="25"/>
      <c r="B58" s="25"/>
      <c r="C58" s="25"/>
      <c r="D58" s="25"/>
      <c r="E58" s="246" t="s">
        <v>96</v>
      </c>
      <c r="F58" s="246"/>
      <c r="G58" s="246"/>
      <c r="H58" s="246"/>
      <c r="I58" s="246"/>
      <c r="J58" s="246"/>
      <c r="K58" s="246"/>
      <c r="L58" s="151"/>
      <c r="M58" s="151"/>
    </row>
    <row r="59" spans="1:13" ht="15" customHeight="1" x14ac:dyDescent="0.25">
      <c r="A59" s="25"/>
      <c r="B59" s="25"/>
      <c r="C59" s="25"/>
      <c r="D59" s="25"/>
      <c r="E59" s="246" t="s">
        <v>97</v>
      </c>
      <c r="F59" s="246"/>
      <c r="G59" s="246"/>
      <c r="H59" s="246"/>
      <c r="I59" s="246"/>
      <c r="J59" s="246"/>
      <c r="K59" s="246"/>
      <c r="L59" s="151"/>
      <c r="M59" s="151"/>
    </row>
    <row r="60" spans="1:13" ht="15" customHeight="1" x14ac:dyDescent="0.25">
      <c r="A60" s="25"/>
      <c r="B60" s="25"/>
      <c r="C60" s="25"/>
      <c r="D60" s="25"/>
      <c r="E60" s="246" t="s">
        <v>98</v>
      </c>
      <c r="F60" s="246"/>
      <c r="G60" s="246"/>
      <c r="H60" s="246"/>
      <c r="I60" s="246"/>
      <c r="J60" s="246"/>
      <c r="K60" s="246"/>
      <c r="L60" s="151"/>
      <c r="M60" s="151"/>
    </row>
    <row r="61" spans="1:13" ht="15" customHeight="1" x14ac:dyDescent="0.25">
      <c r="A61" s="25"/>
      <c r="B61" s="25"/>
      <c r="C61" s="25"/>
      <c r="D61" s="25"/>
      <c r="E61" s="246" t="s">
        <v>99</v>
      </c>
      <c r="F61" s="246"/>
      <c r="G61" s="246"/>
      <c r="H61" s="246"/>
      <c r="I61" s="246"/>
      <c r="J61" s="246"/>
      <c r="K61" s="246"/>
      <c r="L61" s="151"/>
      <c r="M61" s="151"/>
    </row>
    <row r="62" spans="1:13" ht="15" customHeight="1" x14ac:dyDescent="0.25">
      <c r="A62" s="25"/>
      <c r="B62" s="25"/>
      <c r="C62" s="25"/>
      <c r="D62" s="25"/>
      <c r="E62" s="246" t="s">
        <v>100</v>
      </c>
      <c r="F62" s="246"/>
      <c r="G62" s="246"/>
      <c r="H62" s="246"/>
      <c r="I62" s="246"/>
      <c r="J62" s="246"/>
      <c r="K62" s="246"/>
      <c r="L62" s="151"/>
      <c r="M62" s="151"/>
    </row>
    <row r="63" spans="1:13" ht="15" customHeight="1" x14ac:dyDescent="0.25">
      <c r="A63" s="25"/>
      <c r="B63" s="25"/>
      <c r="C63" s="25"/>
      <c r="D63" s="25"/>
      <c r="E63" s="246" t="s">
        <v>101</v>
      </c>
      <c r="F63" s="246"/>
      <c r="G63" s="246"/>
      <c r="H63" s="246"/>
      <c r="I63" s="246"/>
      <c r="J63" s="246"/>
      <c r="K63" s="246"/>
      <c r="L63" s="151"/>
      <c r="M63" s="151"/>
    </row>
    <row r="64" spans="1:13" ht="15" customHeight="1" x14ac:dyDescent="0.25">
      <c r="A64" s="25"/>
      <c r="B64" s="25"/>
      <c r="C64" s="25"/>
      <c r="D64" s="25"/>
      <c r="E64" s="246" t="s">
        <v>102</v>
      </c>
      <c r="F64" s="246"/>
      <c r="G64" s="246"/>
      <c r="H64" s="246"/>
      <c r="I64" s="246"/>
      <c r="J64" s="246"/>
      <c r="K64" s="246"/>
      <c r="L64" s="151"/>
      <c r="M64" s="151"/>
    </row>
    <row r="65" spans="1:13" ht="15" customHeight="1" x14ac:dyDescent="0.25">
      <c r="A65" s="25"/>
      <c r="B65" s="25"/>
      <c r="C65" s="25"/>
      <c r="D65" s="25"/>
      <c r="E65" s="246" t="s">
        <v>103</v>
      </c>
      <c r="F65" s="246"/>
      <c r="G65" s="246"/>
      <c r="H65" s="246"/>
      <c r="I65" s="246"/>
      <c r="J65" s="246"/>
      <c r="K65" s="246"/>
      <c r="L65" s="151"/>
      <c r="M65" s="151"/>
    </row>
    <row r="66" spans="1:13" ht="15" customHeight="1" x14ac:dyDescent="0.25">
      <c r="A66" s="25"/>
      <c r="B66" s="25"/>
      <c r="C66" s="25"/>
      <c r="D66" s="25"/>
      <c r="E66" s="246" t="s">
        <v>104</v>
      </c>
      <c r="F66" s="246"/>
      <c r="G66" s="246"/>
      <c r="H66" s="246"/>
      <c r="I66" s="246"/>
      <c r="J66" s="246"/>
      <c r="K66" s="246"/>
      <c r="L66" s="151"/>
      <c r="M66" s="151"/>
    </row>
    <row r="67" spans="1:13" ht="15" customHeight="1" x14ac:dyDescent="0.25">
      <c r="A67" s="25"/>
      <c r="B67" s="25"/>
      <c r="C67" s="25"/>
      <c r="D67" s="25"/>
      <c r="E67" s="246" t="s">
        <v>105</v>
      </c>
      <c r="F67" s="246"/>
      <c r="G67" s="246"/>
      <c r="H67" s="246"/>
      <c r="I67" s="246"/>
      <c r="J67" s="246"/>
      <c r="K67" s="246"/>
      <c r="L67" s="151"/>
      <c r="M67" s="151"/>
    </row>
    <row r="68" spans="1:13" ht="15" customHeight="1" x14ac:dyDescent="0.25">
      <c r="A68" s="25"/>
      <c r="B68" s="25"/>
      <c r="C68" s="25"/>
      <c r="D68" s="25"/>
      <c r="E68" s="246" t="s">
        <v>106</v>
      </c>
      <c r="F68" s="246"/>
      <c r="G68" s="246"/>
      <c r="H68" s="246"/>
      <c r="I68" s="246"/>
      <c r="J68" s="246"/>
      <c r="K68" s="246"/>
      <c r="L68" s="151"/>
      <c r="M68" s="151"/>
    </row>
    <row r="69" spans="1:13" ht="15" customHeight="1" x14ac:dyDescent="0.25">
      <c r="A69" s="25"/>
      <c r="B69" s="25"/>
      <c r="C69" s="25"/>
      <c r="D69" s="25"/>
      <c r="E69" s="246" t="s">
        <v>107</v>
      </c>
      <c r="F69" s="246"/>
      <c r="G69" s="246"/>
      <c r="H69" s="246"/>
      <c r="I69" s="246"/>
      <c r="J69" s="246"/>
      <c r="K69" s="246"/>
      <c r="L69" s="151"/>
      <c r="M69" s="151"/>
    </row>
    <row r="70" spans="1:13" ht="15" customHeight="1" x14ac:dyDescent="0.25">
      <c r="A70" s="25"/>
      <c r="B70" s="25"/>
      <c r="C70" s="25"/>
      <c r="D70" s="25"/>
      <c r="E70" s="246" t="s">
        <v>108</v>
      </c>
      <c r="F70" s="246"/>
      <c r="G70" s="246"/>
      <c r="H70" s="246"/>
      <c r="I70" s="246"/>
      <c r="J70" s="246"/>
      <c r="K70" s="246"/>
      <c r="L70" s="151"/>
      <c r="M70" s="151"/>
    </row>
    <row r="71" spans="1:13" ht="15" customHeight="1" x14ac:dyDescent="0.25">
      <c r="A71" s="25"/>
      <c r="B71" s="25"/>
      <c r="C71" s="25"/>
      <c r="D71" s="25"/>
      <c r="E71" s="246" t="s">
        <v>109</v>
      </c>
      <c r="F71" s="246"/>
      <c r="G71" s="246"/>
      <c r="H71" s="246"/>
      <c r="I71" s="246"/>
      <c r="J71" s="246"/>
      <c r="K71" s="246"/>
      <c r="L71" s="151"/>
      <c r="M71" s="151"/>
    </row>
    <row r="72" spans="1:13" ht="15" customHeight="1" x14ac:dyDescent="0.25">
      <c r="A72" s="25"/>
      <c r="B72" s="25"/>
      <c r="C72" s="25"/>
      <c r="D72" s="25"/>
      <c r="E72" s="246" t="s">
        <v>110</v>
      </c>
      <c r="F72" s="246"/>
      <c r="G72" s="246"/>
      <c r="H72" s="246"/>
      <c r="I72" s="246"/>
      <c r="J72" s="246"/>
      <c r="K72" s="246"/>
      <c r="L72" s="151"/>
      <c r="M72" s="151"/>
    </row>
    <row r="73" spans="1:13" ht="15" customHeight="1" x14ac:dyDescent="0.25">
      <c r="A73" s="25"/>
      <c r="B73" s="25"/>
      <c r="C73" s="25"/>
      <c r="D73" s="25"/>
      <c r="E73" s="246" t="s">
        <v>111</v>
      </c>
      <c r="F73" s="246"/>
      <c r="G73" s="246"/>
      <c r="H73" s="246"/>
      <c r="I73" s="246"/>
      <c r="J73" s="246"/>
      <c r="K73" s="246"/>
      <c r="L73" s="151"/>
      <c r="M73" s="151"/>
    </row>
    <row r="74" spans="1:13" ht="15" customHeight="1" x14ac:dyDescent="0.25">
      <c r="A74" s="25"/>
      <c r="B74" s="25"/>
      <c r="C74" s="25"/>
      <c r="D74" s="25"/>
      <c r="E74" s="246" t="s">
        <v>454</v>
      </c>
      <c r="F74" s="246"/>
      <c r="G74" s="246"/>
      <c r="H74" s="246"/>
      <c r="I74" s="246"/>
      <c r="J74" s="246"/>
      <c r="K74" s="246"/>
      <c r="L74" s="151"/>
      <c r="M74" s="151"/>
    </row>
    <row r="75" spans="1:13" ht="15" customHeight="1" x14ac:dyDescent="0.25">
      <c r="A75" s="25"/>
      <c r="B75" s="25"/>
      <c r="C75" s="25"/>
      <c r="D75" s="25"/>
      <c r="E75" s="246" t="s">
        <v>455</v>
      </c>
      <c r="F75" s="246"/>
      <c r="G75" s="246"/>
      <c r="H75" s="246"/>
      <c r="I75" s="246"/>
      <c r="J75" s="246"/>
      <c r="K75" s="246"/>
      <c r="L75" s="151"/>
      <c r="M75" s="151"/>
    </row>
    <row r="76" spans="1:13" x14ac:dyDescent="0.25">
      <c r="A76" s="25"/>
      <c r="B76" s="25"/>
      <c r="C76" s="25"/>
      <c r="D76" s="25"/>
      <c r="E76" s="191" t="s">
        <v>142</v>
      </c>
      <c r="F76" s="191"/>
      <c r="G76" s="191"/>
      <c r="H76" s="191"/>
      <c r="I76" s="191"/>
      <c r="J76" s="191"/>
      <c r="K76" s="191"/>
      <c r="L76" s="152"/>
      <c r="M76" s="152"/>
    </row>
    <row r="77" spans="1:13" ht="27.75" customHeight="1" x14ac:dyDescent="0.25">
      <c r="A77" s="25"/>
      <c r="B77" s="25"/>
      <c r="C77" s="25"/>
      <c r="D77" s="25"/>
      <c r="E77" s="247" t="s">
        <v>141</v>
      </c>
      <c r="F77" s="247"/>
      <c r="G77" s="247"/>
      <c r="H77" s="247"/>
      <c r="I77" s="247"/>
      <c r="J77" s="247"/>
      <c r="K77" s="247"/>
      <c r="L77" s="152"/>
      <c r="M77" s="152"/>
    </row>
    <row r="78" spans="1:13" x14ac:dyDescent="0.25">
      <c r="A78" s="25"/>
      <c r="B78" s="25"/>
      <c r="C78" s="25"/>
      <c r="D78" s="25"/>
      <c r="E78" s="191" t="s">
        <v>140</v>
      </c>
      <c r="F78" s="191"/>
      <c r="G78" s="191"/>
      <c r="H78" s="191"/>
      <c r="I78" s="191"/>
      <c r="J78" s="191"/>
      <c r="K78" s="191"/>
      <c r="L78" s="152"/>
      <c r="M78" s="152"/>
    </row>
    <row r="79" spans="1:13" ht="15" customHeight="1" x14ac:dyDescent="0.25">
      <c r="A79" s="25"/>
      <c r="B79" s="25"/>
      <c r="C79" s="25"/>
      <c r="D79" s="25"/>
      <c r="E79" s="244" t="s">
        <v>143</v>
      </c>
      <c r="F79" s="244"/>
      <c r="G79" s="244"/>
      <c r="H79" s="244"/>
      <c r="I79" s="244"/>
      <c r="J79" s="244"/>
      <c r="K79" s="244"/>
      <c r="L79" s="190" t="s">
        <v>67</v>
      </c>
      <c r="M79" s="190" t="s">
        <v>69</v>
      </c>
    </row>
    <row r="80" spans="1:13" ht="15" customHeight="1" x14ac:dyDescent="0.25">
      <c r="A80" s="25"/>
      <c r="B80" s="25"/>
      <c r="C80" s="25"/>
      <c r="D80" s="25"/>
      <c r="E80" s="193" t="s">
        <v>68</v>
      </c>
      <c r="F80" s="193"/>
      <c r="G80" s="193"/>
      <c r="H80" s="193"/>
      <c r="I80" s="193"/>
      <c r="J80" s="193"/>
      <c r="K80" s="193"/>
      <c r="L80" s="190"/>
      <c r="M80" s="190"/>
    </row>
    <row r="81" spans="1:13" ht="15" customHeight="1" x14ac:dyDescent="0.25">
      <c r="A81" s="25"/>
      <c r="B81" s="25"/>
      <c r="C81" s="25"/>
      <c r="D81" s="25"/>
      <c r="E81" s="191" t="s">
        <v>112</v>
      </c>
      <c r="F81" s="191"/>
      <c r="G81" s="191"/>
      <c r="H81" s="191"/>
      <c r="I81" s="191"/>
      <c r="J81" s="191"/>
      <c r="K81" s="191"/>
      <c r="L81" s="152"/>
      <c r="M81" s="152"/>
    </row>
    <row r="82" spans="1:13" ht="15" customHeight="1" x14ac:dyDescent="0.25">
      <c r="A82" s="25"/>
      <c r="B82" s="25"/>
      <c r="C82" s="25"/>
      <c r="D82" s="25"/>
      <c r="E82" s="236" t="s">
        <v>139</v>
      </c>
      <c r="F82" s="236"/>
      <c r="G82" s="236"/>
      <c r="H82" s="236"/>
      <c r="I82" s="236"/>
      <c r="J82" s="236"/>
      <c r="K82" s="236"/>
      <c r="L82" s="152"/>
      <c r="M82" s="152"/>
    </row>
    <row r="83" spans="1:13" ht="15" customHeight="1" x14ac:dyDescent="0.25">
      <c r="A83" s="25"/>
      <c r="B83" s="25"/>
      <c r="C83" s="25"/>
      <c r="D83" s="25"/>
      <c r="E83" s="236" t="s">
        <v>138</v>
      </c>
      <c r="F83" s="236"/>
      <c r="G83" s="236"/>
      <c r="H83" s="236"/>
      <c r="I83" s="236"/>
      <c r="J83" s="236"/>
      <c r="K83" s="236"/>
      <c r="L83" s="152"/>
      <c r="M83" s="152"/>
    </row>
    <row r="84" spans="1:13" ht="15" customHeight="1" x14ac:dyDescent="0.25">
      <c r="A84" s="25"/>
      <c r="B84" s="25"/>
      <c r="C84" s="25"/>
      <c r="D84" s="25"/>
      <c r="E84" s="248" t="s">
        <v>113</v>
      </c>
      <c r="F84" s="248"/>
      <c r="G84" s="248"/>
      <c r="H84" s="248"/>
      <c r="I84" s="248"/>
      <c r="J84" s="248"/>
      <c r="K84" s="248"/>
      <c r="L84" s="152"/>
      <c r="M84" s="152"/>
    </row>
    <row r="85" spans="1:13" ht="15" customHeight="1" x14ac:dyDescent="0.25">
      <c r="A85" s="25"/>
      <c r="B85" s="25"/>
      <c r="C85" s="25"/>
      <c r="D85" s="25"/>
      <c r="E85" s="191" t="s">
        <v>137</v>
      </c>
      <c r="F85" s="191"/>
      <c r="G85" s="191"/>
      <c r="H85" s="191"/>
      <c r="I85" s="191"/>
      <c r="J85" s="191"/>
      <c r="K85" s="191"/>
      <c r="L85" s="152"/>
      <c r="M85" s="152"/>
    </row>
    <row r="86" spans="1:13" ht="15" customHeight="1" x14ac:dyDescent="0.25">
      <c r="A86" s="25"/>
      <c r="B86" s="25"/>
      <c r="C86" s="25"/>
      <c r="D86" s="25"/>
      <c r="E86" s="191" t="s">
        <v>136</v>
      </c>
      <c r="F86" s="191"/>
      <c r="G86" s="191"/>
      <c r="H86" s="191"/>
      <c r="I86" s="191"/>
      <c r="J86" s="191"/>
      <c r="K86" s="191"/>
      <c r="L86" s="152"/>
      <c r="M86" s="152"/>
    </row>
    <row r="87" spans="1:13" ht="15" customHeight="1" x14ac:dyDescent="0.25">
      <c r="A87" s="25"/>
      <c r="B87" s="25"/>
      <c r="C87" s="25"/>
      <c r="D87" s="25"/>
      <c r="E87" s="191" t="s">
        <v>114</v>
      </c>
      <c r="F87" s="191"/>
      <c r="G87" s="191"/>
      <c r="H87" s="191"/>
      <c r="I87" s="191"/>
      <c r="J87" s="191"/>
      <c r="K87" s="191"/>
      <c r="L87" s="152"/>
      <c r="M87" s="152"/>
    </row>
    <row r="88" spans="1:13" ht="15" customHeight="1" x14ac:dyDescent="0.25">
      <c r="A88" s="25"/>
      <c r="B88" s="25"/>
      <c r="C88" s="25"/>
      <c r="D88" s="25"/>
      <c r="E88" s="248" t="s">
        <v>115</v>
      </c>
      <c r="F88" s="248"/>
      <c r="G88" s="248"/>
      <c r="H88" s="248"/>
      <c r="I88" s="248"/>
      <c r="J88" s="248"/>
      <c r="K88" s="248"/>
      <c r="L88" s="152"/>
      <c r="M88" s="152"/>
    </row>
    <row r="89" spans="1:13" ht="24.75" customHeight="1" x14ac:dyDescent="0.25">
      <c r="A89" s="25"/>
      <c r="B89" s="25"/>
      <c r="C89" s="25"/>
      <c r="D89" s="25"/>
      <c r="E89" s="248" t="s">
        <v>116</v>
      </c>
      <c r="F89" s="248"/>
      <c r="G89" s="248"/>
      <c r="H89" s="248"/>
      <c r="I89" s="248"/>
      <c r="J89" s="248"/>
      <c r="K89" s="248"/>
      <c r="L89" s="152"/>
      <c r="M89" s="152"/>
    </row>
    <row r="90" spans="1:13" ht="24.75" customHeight="1" x14ac:dyDescent="0.25">
      <c r="A90" s="25"/>
      <c r="B90" s="25"/>
      <c r="C90" s="25"/>
      <c r="D90" s="25"/>
      <c r="E90" s="248" t="s">
        <v>117</v>
      </c>
      <c r="F90" s="248"/>
      <c r="G90" s="248"/>
      <c r="H90" s="248"/>
      <c r="I90" s="248"/>
      <c r="J90" s="248"/>
      <c r="K90" s="248"/>
      <c r="L90" s="152"/>
      <c r="M90" s="152"/>
    </row>
    <row r="91" spans="1:13" ht="15" customHeight="1" x14ac:dyDescent="0.25">
      <c r="A91" s="25"/>
      <c r="B91" s="25"/>
      <c r="C91" s="25"/>
      <c r="D91" s="25"/>
      <c r="E91" s="191" t="s">
        <v>118</v>
      </c>
      <c r="F91" s="191"/>
      <c r="G91" s="191"/>
      <c r="H91" s="191"/>
      <c r="I91" s="191"/>
      <c r="J91" s="191"/>
      <c r="K91" s="191"/>
      <c r="L91" s="152"/>
      <c r="M91" s="152"/>
    </row>
    <row r="92" spans="1:13" ht="15" customHeight="1" x14ac:dyDescent="0.25">
      <c r="A92" s="25"/>
      <c r="B92" s="25"/>
      <c r="C92" s="25"/>
      <c r="D92" s="25"/>
      <c r="E92" s="236" t="s">
        <v>119</v>
      </c>
      <c r="F92" s="236"/>
      <c r="G92" s="236"/>
      <c r="H92" s="236"/>
      <c r="I92" s="236"/>
      <c r="J92" s="236"/>
      <c r="K92" s="236"/>
      <c r="L92" s="152"/>
      <c r="M92" s="152"/>
    </row>
    <row r="93" spans="1:13" ht="15" customHeight="1" x14ac:dyDescent="0.25">
      <c r="A93" s="25"/>
      <c r="B93" s="25"/>
      <c r="C93" s="25"/>
      <c r="D93" s="25"/>
      <c r="E93" s="249" t="s">
        <v>120</v>
      </c>
      <c r="F93" s="249"/>
      <c r="G93" s="249"/>
      <c r="H93" s="249"/>
      <c r="I93" s="249"/>
      <c r="J93" s="249"/>
      <c r="K93" s="249"/>
      <c r="L93" s="152"/>
      <c r="M93" s="152"/>
    </row>
    <row r="94" spans="1:13" ht="15" customHeight="1" x14ac:dyDescent="0.25">
      <c r="A94" s="25"/>
      <c r="B94" s="25"/>
      <c r="C94" s="25"/>
      <c r="D94" s="25"/>
      <c r="E94" s="236" t="s">
        <v>121</v>
      </c>
      <c r="F94" s="236"/>
      <c r="G94" s="236"/>
      <c r="H94" s="236"/>
      <c r="I94" s="236"/>
      <c r="J94" s="236"/>
      <c r="K94" s="236"/>
      <c r="L94" s="152"/>
      <c r="M94" s="152"/>
    </row>
    <row r="95" spans="1:13" ht="15" customHeight="1" x14ac:dyDescent="0.25">
      <c r="A95" s="25"/>
      <c r="B95" s="25"/>
      <c r="C95" s="25"/>
      <c r="D95" s="25"/>
      <c r="E95" s="249" t="s">
        <v>122</v>
      </c>
      <c r="F95" s="249"/>
      <c r="G95" s="249"/>
      <c r="H95" s="249"/>
      <c r="I95" s="249"/>
      <c r="J95" s="249"/>
      <c r="K95" s="249"/>
      <c r="L95" s="152"/>
      <c r="M95" s="152"/>
    </row>
    <row r="96" spans="1:13" ht="15" customHeight="1" x14ac:dyDescent="0.25">
      <c r="A96" s="25"/>
      <c r="B96" s="25"/>
      <c r="C96" s="25"/>
      <c r="D96" s="25"/>
      <c r="E96" s="236" t="s">
        <v>307</v>
      </c>
      <c r="F96" s="236"/>
      <c r="G96" s="236"/>
      <c r="H96" s="236"/>
      <c r="I96" s="236"/>
      <c r="J96" s="236"/>
      <c r="K96" s="236"/>
      <c r="L96" s="152"/>
      <c r="M96" s="152"/>
    </row>
    <row r="97" spans="1:14" ht="15" customHeight="1" x14ac:dyDescent="0.25">
      <c r="A97" s="25"/>
      <c r="B97" s="25"/>
      <c r="C97" s="25"/>
      <c r="D97" s="25"/>
      <c r="E97" s="249" t="s">
        <v>135</v>
      </c>
      <c r="F97" s="249"/>
      <c r="G97" s="249"/>
      <c r="H97" s="249"/>
      <c r="I97" s="249"/>
      <c r="J97" s="249"/>
      <c r="K97" s="249"/>
      <c r="L97" s="152"/>
      <c r="M97" s="152"/>
    </row>
    <row r="98" spans="1:14" ht="15" customHeight="1" x14ac:dyDescent="0.25">
      <c r="A98" s="25"/>
      <c r="B98" s="25"/>
      <c r="C98" s="25"/>
      <c r="D98" s="25"/>
      <c r="E98" s="249" t="s">
        <v>317</v>
      </c>
      <c r="F98" s="249"/>
      <c r="G98" s="249"/>
      <c r="H98" s="249"/>
      <c r="I98" s="249"/>
      <c r="J98" s="249"/>
      <c r="K98" s="249"/>
      <c r="L98" s="152"/>
      <c r="M98" s="152"/>
    </row>
    <row r="99" spans="1:14" ht="24.75" customHeight="1" x14ac:dyDescent="0.25">
      <c r="A99" s="25"/>
      <c r="B99" s="25"/>
      <c r="C99" s="25"/>
      <c r="D99" s="25"/>
      <c r="E99" s="251" t="s">
        <v>308</v>
      </c>
      <c r="F99" s="251"/>
      <c r="G99" s="251"/>
      <c r="H99" s="251"/>
      <c r="I99" s="251"/>
      <c r="J99" s="251"/>
      <c r="K99" s="251"/>
      <c r="L99" s="152"/>
      <c r="M99" s="152"/>
    </row>
    <row r="100" spans="1:14" ht="16.5" customHeight="1" x14ac:dyDescent="0.25">
      <c r="A100" s="25"/>
      <c r="B100" s="25"/>
      <c r="C100" s="25"/>
      <c r="D100" s="25"/>
      <c r="E100" s="252" t="s">
        <v>836</v>
      </c>
      <c r="F100" s="252"/>
      <c r="G100" s="252"/>
      <c r="H100" s="252"/>
      <c r="I100" s="252"/>
      <c r="J100" s="252"/>
      <c r="K100" s="252"/>
      <c r="L100" s="50"/>
      <c r="M100" s="50"/>
    </row>
    <row r="101" spans="1:14" x14ac:dyDescent="0.25">
      <c r="A101" s="25"/>
      <c r="B101" s="25"/>
      <c r="C101" s="25"/>
      <c r="D101" s="25"/>
      <c r="E101" s="250" t="s">
        <v>314</v>
      </c>
      <c r="F101" s="250"/>
      <c r="G101" s="250"/>
      <c r="H101" s="250"/>
      <c r="I101" s="250"/>
      <c r="J101" s="250"/>
      <c r="K101" s="250"/>
      <c r="L101" s="152"/>
      <c r="M101" s="152"/>
    </row>
    <row r="102" spans="1:14" x14ac:dyDescent="0.25">
      <c r="A102" s="25"/>
      <c r="B102" s="25"/>
      <c r="C102" s="25"/>
      <c r="D102" s="25"/>
      <c r="E102" s="250" t="s">
        <v>309</v>
      </c>
      <c r="F102" s="250"/>
      <c r="G102" s="250"/>
      <c r="H102" s="250"/>
      <c r="I102" s="250"/>
      <c r="J102" s="250"/>
      <c r="K102" s="250"/>
      <c r="L102" s="152"/>
      <c r="M102" s="152"/>
    </row>
    <row r="103" spans="1:14" x14ac:dyDescent="0.25">
      <c r="A103" s="25"/>
      <c r="B103" s="25"/>
      <c r="C103" s="25"/>
      <c r="D103" s="25"/>
      <c r="E103" s="250" t="s">
        <v>310</v>
      </c>
      <c r="F103" s="250"/>
      <c r="G103" s="250"/>
      <c r="H103" s="250"/>
      <c r="I103" s="250"/>
      <c r="J103" s="250"/>
      <c r="K103" s="250"/>
      <c r="L103" s="152"/>
      <c r="M103" s="152"/>
    </row>
    <row r="104" spans="1:14" x14ac:dyDescent="0.25">
      <c r="A104" s="25"/>
      <c r="B104" s="25"/>
      <c r="C104" s="25"/>
      <c r="D104" s="25"/>
      <c r="E104" s="250" t="s">
        <v>311</v>
      </c>
      <c r="F104" s="250"/>
      <c r="G104" s="250"/>
      <c r="H104" s="250"/>
      <c r="I104" s="250"/>
      <c r="J104" s="250"/>
      <c r="K104" s="250"/>
      <c r="L104" s="152"/>
      <c r="M104" s="152"/>
    </row>
    <row r="105" spans="1:14" x14ac:dyDescent="0.25">
      <c r="A105" s="25"/>
      <c r="B105" s="25"/>
      <c r="C105" s="25"/>
      <c r="D105" s="25"/>
      <c r="E105" s="250" t="s">
        <v>312</v>
      </c>
      <c r="F105" s="250"/>
      <c r="G105" s="250"/>
      <c r="H105" s="250"/>
      <c r="I105" s="250"/>
      <c r="J105" s="250"/>
      <c r="K105" s="250"/>
      <c r="L105" s="152"/>
      <c r="M105" s="152"/>
    </row>
    <row r="106" spans="1:14" x14ac:dyDescent="0.25">
      <c r="A106" s="25"/>
      <c r="B106" s="25"/>
      <c r="C106" s="25"/>
      <c r="D106" s="25"/>
      <c r="E106" s="250" t="s">
        <v>313</v>
      </c>
      <c r="F106" s="250"/>
      <c r="G106" s="250"/>
      <c r="H106" s="250"/>
      <c r="I106" s="250"/>
      <c r="J106" s="250"/>
      <c r="K106" s="250"/>
      <c r="L106" s="152"/>
      <c r="M106" s="152"/>
    </row>
    <row r="107" spans="1:14" x14ac:dyDescent="0.25">
      <c r="A107" s="25"/>
      <c r="B107" s="25"/>
      <c r="C107" s="25"/>
      <c r="D107" s="25"/>
      <c r="E107" s="250" t="s">
        <v>315</v>
      </c>
      <c r="F107" s="250"/>
      <c r="G107" s="250"/>
      <c r="H107" s="250"/>
      <c r="I107" s="250"/>
      <c r="J107" s="250"/>
      <c r="K107" s="250"/>
      <c r="L107" s="152"/>
      <c r="M107" s="152"/>
    </row>
    <row r="108" spans="1:14" x14ac:dyDescent="0.25">
      <c r="A108" s="25"/>
      <c r="B108" s="25"/>
      <c r="C108" s="25"/>
      <c r="D108" s="25"/>
      <c r="E108" s="250" t="s">
        <v>316</v>
      </c>
      <c r="F108" s="250"/>
      <c r="G108" s="250"/>
      <c r="H108" s="250"/>
      <c r="I108" s="250"/>
      <c r="J108" s="250"/>
      <c r="K108" s="250"/>
      <c r="L108" s="152"/>
      <c r="M108" s="152"/>
    </row>
    <row r="109" spans="1:14" x14ac:dyDescent="0.25">
      <c r="A109" s="25"/>
      <c r="B109" s="25"/>
      <c r="C109" s="25"/>
      <c r="D109" s="25"/>
      <c r="E109" s="236" t="s">
        <v>134</v>
      </c>
      <c r="F109" s="236"/>
      <c r="G109" s="236"/>
      <c r="H109" s="236"/>
      <c r="I109" s="236"/>
      <c r="J109" s="236"/>
      <c r="K109" s="236"/>
      <c r="L109" s="152"/>
      <c r="M109" s="152"/>
    </row>
    <row r="110" spans="1:14" x14ac:dyDescent="0.25">
      <c r="A110" s="25"/>
      <c r="B110" s="25"/>
      <c r="C110" s="25"/>
      <c r="D110" s="25"/>
      <c r="E110" s="249" t="s">
        <v>133</v>
      </c>
      <c r="F110" s="249"/>
      <c r="G110" s="249"/>
      <c r="H110" s="249"/>
      <c r="I110" s="249"/>
      <c r="J110" s="249"/>
      <c r="K110" s="249"/>
      <c r="L110" s="152"/>
      <c r="M110" s="152"/>
    </row>
    <row r="111" spans="1:14" x14ac:dyDescent="0.25">
      <c r="A111" s="25"/>
      <c r="B111" s="25"/>
      <c r="C111" s="25"/>
      <c r="D111" s="25"/>
      <c r="E111" s="191" t="s">
        <v>132</v>
      </c>
      <c r="F111" s="191"/>
      <c r="G111" s="191"/>
      <c r="H111" s="191"/>
      <c r="I111" s="191"/>
      <c r="J111" s="191"/>
      <c r="K111" s="191"/>
      <c r="L111" s="152"/>
      <c r="M111" s="152"/>
    </row>
    <row r="112" spans="1:14" ht="19.5" customHeight="1" x14ac:dyDescent="0.25">
      <c r="A112" s="25"/>
      <c r="B112" s="25"/>
      <c r="C112" s="25"/>
      <c r="D112" s="25"/>
      <c r="E112" s="253" t="s">
        <v>806</v>
      </c>
      <c r="F112" s="253"/>
      <c r="G112" s="253"/>
      <c r="H112" s="253"/>
      <c r="I112" s="253"/>
      <c r="J112" s="253"/>
      <c r="K112" s="253"/>
      <c r="L112" s="153">
        <f>SUM(L113:L115)</f>
        <v>0</v>
      </c>
      <c r="M112" s="153">
        <f>SUM(M113:M115)</f>
        <v>0</v>
      </c>
      <c r="N112" s="146"/>
    </row>
    <row r="113" spans="1:13" x14ac:dyDescent="0.25">
      <c r="A113" s="25"/>
      <c r="B113" s="25"/>
      <c r="C113" s="25"/>
      <c r="D113" s="25"/>
      <c r="E113" s="236" t="s">
        <v>330</v>
      </c>
      <c r="F113" s="236"/>
      <c r="G113" s="236"/>
      <c r="H113" s="236"/>
      <c r="I113" s="236"/>
      <c r="J113" s="236"/>
      <c r="K113" s="236"/>
      <c r="L113" s="152"/>
      <c r="M113" s="152"/>
    </row>
    <row r="114" spans="1:13" ht="15" customHeight="1" x14ac:dyDescent="0.25">
      <c r="A114" s="25"/>
      <c r="B114" s="25"/>
      <c r="C114" s="25"/>
      <c r="D114" s="25"/>
      <c r="E114" s="248" t="s">
        <v>847</v>
      </c>
      <c r="F114" s="248"/>
      <c r="G114" s="248"/>
      <c r="H114" s="248"/>
      <c r="I114" s="248"/>
      <c r="J114" s="248"/>
      <c r="K114" s="248"/>
      <c r="L114" s="152"/>
      <c r="M114" s="152"/>
    </row>
    <row r="115" spans="1:13" x14ac:dyDescent="0.25">
      <c r="A115" s="25"/>
      <c r="B115" s="25"/>
      <c r="C115" s="25"/>
      <c r="D115" s="25"/>
      <c r="E115" s="236" t="s">
        <v>332</v>
      </c>
      <c r="F115" s="236"/>
      <c r="G115" s="236"/>
      <c r="H115" s="236"/>
      <c r="I115" s="236"/>
      <c r="J115" s="236"/>
      <c r="K115" s="236"/>
      <c r="L115" s="152"/>
      <c r="M115" s="152"/>
    </row>
    <row r="116" spans="1:13" ht="15.75" customHeight="1" x14ac:dyDescent="0.25">
      <c r="A116" s="25"/>
      <c r="B116" s="25"/>
      <c r="C116" s="25"/>
      <c r="D116" s="25"/>
      <c r="E116" s="247" t="s">
        <v>131</v>
      </c>
      <c r="F116" s="247"/>
      <c r="G116" s="247"/>
      <c r="H116" s="247"/>
      <c r="I116" s="247"/>
      <c r="J116" s="247"/>
      <c r="K116" s="247"/>
      <c r="L116" s="152"/>
      <c r="M116" s="152"/>
    </row>
    <row r="117" spans="1:13" x14ac:dyDescent="0.25">
      <c r="A117" s="25"/>
      <c r="B117" s="25"/>
      <c r="C117" s="25"/>
      <c r="D117" s="25"/>
      <c r="E117" s="191" t="s">
        <v>130</v>
      </c>
      <c r="F117" s="191"/>
      <c r="G117" s="191"/>
      <c r="H117" s="191"/>
      <c r="I117" s="191"/>
      <c r="J117" s="191"/>
      <c r="K117" s="191"/>
      <c r="L117" s="152"/>
      <c r="M117" s="152"/>
    </row>
    <row r="118" spans="1:13" ht="15" customHeight="1" x14ac:dyDescent="0.25">
      <c r="A118" s="25"/>
      <c r="B118" s="25"/>
      <c r="C118" s="25"/>
      <c r="D118" s="25"/>
      <c r="E118" s="244" t="s">
        <v>145</v>
      </c>
      <c r="F118" s="244"/>
      <c r="G118" s="244"/>
      <c r="H118" s="244"/>
      <c r="I118" s="244"/>
      <c r="J118" s="244"/>
      <c r="K118" s="244"/>
      <c r="L118" s="190" t="s">
        <v>67</v>
      </c>
      <c r="M118" s="190" t="s">
        <v>69</v>
      </c>
    </row>
    <row r="119" spans="1:13" ht="15" customHeight="1" x14ac:dyDescent="0.25">
      <c r="A119" s="25"/>
      <c r="B119" s="25"/>
      <c r="C119" s="25"/>
      <c r="D119" s="25"/>
      <c r="E119" s="193" t="s">
        <v>68</v>
      </c>
      <c r="F119" s="193"/>
      <c r="G119" s="193"/>
      <c r="H119" s="193"/>
      <c r="I119" s="193"/>
      <c r="J119" s="193"/>
      <c r="K119" s="193"/>
      <c r="L119" s="190"/>
      <c r="M119" s="190"/>
    </row>
    <row r="120" spans="1:13" x14ac:dyDescent="0.25">
      <c r="A120" s="25"/>
      <c r="B120" s="25"/>
      <c r="C120" s="25"/>
      <c r="D120" s="25"/>
      <c r="E120" s="191" t="s">
        <v>129</v>
      </c>
      <c r="F120" s="191"/>
      <c r="G120" s="191"/>
      <c r="H120" s="191"/>
      <c r="I120" s="191"/>
      <c r="J120" s="191"/>
      <c r="K120" s="191"/>
      <c r="L120" s="152"/>
      <c r="M120" s="152"/>
    </row>
    <row r="121" spans="1:13" x14ac:dyDescent="0.25">
      <c r="A121" s="25"/>
      <c r="B121" s="25"/>
      <c r="C121" s="25"/>
      <c r="D121" s="25"/>
      <c r="E121" s="191" t="s">
        <v>128</v>
      </c>
      <c r="F121" s="191"/>
      <c r="G121" s="191"/>
      <c r="H121" s="191"/>
      <c r="I121" s="191"/>
      <c r="J121" s="191"/>
      <c r="K121" s="191"/>
      <c r="L121" s="152"/>
      <c r="M121" s="152"/>
    </row>
    <row r="122" spans="1:13" x14ac:dyDescent="0.25">
      <c r="A122" s="25"/>
      <c r="B122" s="25"/>
      <c r="C122" s="25"/>
      <c r="D122" s="25"/>
      <c r="E122" s="253" t="s">
        <v>811</v>
      </c>
      <c r="F122" s="253"/>
      <c r="G122" s="253"/>
      <c r="H122" s="253"/>
      <c r="I122" s="253"/>
      <c r="J122" s="253"/>
      <c r="K122" s="253"/>
      <c r="L122" s="152"/>
      <c r="M122" s="152"/>
    </row>
    <row r="123" spans="1:13" x14ac:dyDescent="0.25">
      <c r="A123" s="25"/>
      <c r="B123" s="25"/>
      <c r="C123" s="25"/>
      <c r="D123" s="25"/>
      <c r="E123" s="236" t="s">
        <v>787</v>
      </c>
      <c r="F123" s="236"/>
      <c r="G123" s="236"/>
      <c r="H123" s="236"/>
      <c r="I123" s="236"/>
      <c r="J123" s="236"/>
      <c r="K123" s="236"/>
      <c r="L123" s="152"/>
      <c r="M123" s="152"/>
    </row>
    <row r="124" spans="1:13" ht="24" customHeight="1" x14ac:dyDescent="0.25">
      <c r="A124" s="25"/>
      <c r="B124" s="25"/>
      <c r="C124" s="25"/>
      <c r="D124" s="25"/>
      <c r="E124" s="248" t="s">
        <v>788</v>
      </c>
      <c r="F124" s="248"/>
      <c r="G124" s="248"/>
      <c r="H124" s="248"/>
      <c r="I124" s="248"/>
      <c r="J124" s="248"/>
      <c r="K124" s="248"/>
      <c r="L124" s="152"/>
      <c r="M124" s="152"/>
    </row>
    <row r="125" spans="1:13" x14ac:dyDescent="0.25">
      <c r="A125" s="25"/>
      <c r="B125" s="25"/>
      <c r="C125" s="25"/>
      <c r="D125" s="25"/>
      <c r="E125" s="236" t="s">
        <v>789</v>
      </c>
      <c r="F125" s="236"/>
      <c r="G125" s="236"/>
      <c r="H125" s="236"/>
      <c r="I125" s="236"/>
      <c r="J125" s="236"/>
      <c r="K125" s="236"/>
      <c r="L125" s="152"/>
      <c r="M125" s="152"/>
    </row>
    <row r="126" spans="1:13" x14ac:dyDescent="0.25">
      <c r="A126" s="25"/>
      <c r="B126" s="25"/>
      <c r="C126" s="25"/>
      <c r="D126" s="25"/>
      <c r="E126" s="236" t="s">
        <v>790</v>
      </c>
      <c r="F126" s="236"/>
      <c r="G126" s="236"/>
      <c r="H126" s="236"/>
      <c r="I126" s="236"/>
      <c r="J126" s="236"/>
      <c r="K126" s="236"/>
      <c r="L126" s="152"/>
      <c r="M126" s="152"/>
    </row>
    <row r="127" spans="1:13" x14ac:dyDescent="0.25">
      <c r="A127" s="25"/>
      <c r="B127" s="25"/>
      <c r="C127" s="25"/>
      <c r="D127" s="25"/>
      <c r="E127" s="191" t="s">
        <v>127</v>
      </c>
      <c r="F127" s="191"/>
      <c r="G127" s="191"/>
      <c r="H127" s="191"/>
      <c r="I127" s="191"/>
      <c r="J127" s="191"/>
      <c r="K127" s="191"/>
      <c r="L127" s="152"/>
      <c r="M127" s="152"/>
    </row>
    <row r="128" spans="1:13" x14ac:dyDescent="0.25">
      <c r="A128" s="25"/>
      <c r="B128" s="25"/>
      <c r="C128" s="25"/>
      <c r="D128" s="25"/>
      <c r="E128" s="191" t="s">
        <v>123</v>
      </c>
      <c r="F128" s="191"/>
      <c r="G128" s="191"/>
      <c r="H128" s="191"/>
      <c r="I128" s="191"/>
      <c r="J128" s="191"/>
      <c r="K128" s="191"/>
      <c r="L128" s="152"/>
      <c r="M128" s="152"/>
    </row>
    <row r="129" spans="1:13" x14ac:dyDescent="0.25">
      <c r="A129" s="25"/>
      <c r="B129" s="25"/>
      <c r="C129" s="25"/>
      <c r="D129" s="25"/>
      <c r="E129" s="191" t="s">
        <v>144</v>
      </c>
      <c r="F129" s="191"/>
      <c r="G129" s="191"/>
      <c r="H129" s="191"/>
      <c r="I129" s="191"/>
      <c r="J129" s="191"/>
      <c r="K129" s="191"/>
      <c r="L129" s="152"/>
      <c r="M129" s="152"/>
    </row>
    <row r="130" spans="1:13" ht="15" customHeight="1" x14ac:dyDescent="0.25">
      <c r="A130" s="25"/>
      <c r="B130" s="25"/>
      <c r="C130" s="25"/>
      <c r="D130" s="25"/>
      <c r="E130" s="244" t="s">
        <v>792</v>
      </c>
      <c r="F130" s="244"/>
      <c r="G130" s="244"/>
      <c r="H130" s="244"/>
      <c r="I130" s="244"/>
      <c r="J130" s="244"/>
      <c r="K130" s="244"/>
      <c r="L130" s="190" t="s">
        <v>67</v>
      </c>
      <c r="M130" s="190" t="s">
        <v>69</v>
      </c>
    </row>
    <row r="131" spans="1:13" ht="15" customHeight="1" x14ac:dyDescent="0.25">
      <c r="A131" s="25"/>
      <c r="B131" s="25"/>
      <c r="C131" s="25"/>
      <c r="D131" s="25"/>
      <c r="E131" s="193" t="s">
        <v>68</v>
      </c>
      <c r="F131" s="193"/>
      <c r="G131" s="193"/>
      <c r="H131" s="193"/>
      <c r="I131" s="193"/>
      <c r="J131" s="193"/>
      <c r="K131" s="193"/>
      <c r="L131" s="190"/>
      <c r="M131" s="190"/>
    </row>
    <row r="132" spans="1:13" x14ac:dyDescent="0.25">
      <c r="A132" s="25"/>
      <c r="B132" s="25"/>
      <c r="C132" s="25"/>
      <c r="D132" s="25"/>
      <c r="E132" s="200" t="s">
        <v>537</v>
      </c>
      <c r="F132" s="200"/>
      <c r="G132" s="200"/>
      <c r="H132" s="200"/>
      <c r="I132" s="200"/>
      <c r="J132" s="200"/>
      <c r="K132" s="200"/>
      <c r="L132" s="152"/>
      <c r="M132" s="152"/>
    </row>
    <row r="133" spans="1:13" x14ac:dyDescent="0.25">
      <c r="A133" s="25"/>
      <c r="B133" s="25"/>
      <c r="C133" s="25"/>
      <c r="D133" s="25"/>
      <c r="E133" s="200" t="s">
        <v>791</v>
      </c>
      <c r="F133" s="200"/>
      <c r="G133" s="200"/>
      <c r="H133" s="200"/>
      <c r="I133" s="200"/>
      <c r="J133" s="200"/>
      <c r="K133" s="200"/>
      <c r="L133" s="152"/>
      <c r="M133" s="152"/>
    </row>
    <row r="134" spans="1:13" x14ac:dyDescent="0.25">
      <c r="A134" s="25"/>
      <c r="B134" s="25"/>
      <c r="C134" s="25"/>
      <c r="D134" s="25"/>
      <c r="E134" s="236" t="s">
        <v>318</v>
      </c>
      <c r="F134" s="236"/>
      <c r="G134" s="236"/>
      <c r="H134" s="236"/>
      <c r="I134" s="236"/>
      <c r="J134" s="236"/>
      <c r="K134" s="236"/>
      <c r="L134" s="152"/>
      <c r="M134" s="152"/>
    </row>
    <row r="135" spans="1:13" x14ac:dyDescent="0.25">
      <c r="A135" s="25"/>
      <c r="B135" s="25"/>
      <c r="C135" s="25"/>
      <c r="D135" s="25"/>
      <c r="E135" s="236" t="s">
        <v>319</v>
      </c>
      <c r="F135" s="236"/>
      <c r="G135" s="236"/>
      <c r="H135" s="236"/>
      <c r="I135" s="236"/>
      <c r="J135" s="236"/>
      <c r="K135" s="236"/>
      <c r="L135" s="152"/>
      <c r="M135" s="152"/>
    </row>
    <row r="136" spans="1:13" x14ac:dyDescent="0.25">
      <c r="A136" s="25"/>
      <c r="B136" s="25"/>
      <c r="C136" s="25"/>
      <c r="D136" s="25"/>
      <c r="E136" s="236" t="s">
        <v>324</v>
      </c>
      <c r="F136" s="236"/>
      <c r="G136" s="236"/>
      <c r="H136" s="236"/>
      <c r="I136" s="236"/>
      <c r="J136" s="236"/>
      <c r="K136" s="236"/>
      <c r="L136" s="152"/>
      <c r="M136" s="152"/>
    </row>
    <row r="137" spans="1:13" x14ac:dyDescent="0.25">
      <c r="A137" s="25"/>
      <c r="B137" s="25"/>
      <c r="C137" s="25"/>
      <c r="D137" s="25"/>
      <c r="E137" s="236" t="s">
        <v>325</v>
      </c>
      <c r="F137" s="236"/>
      <c r="G137" s="236"/>
      <c r="H137" s="236"/>
      <c r="I137" s="236"/>
      <c r="J137" s="236"/>
      <c r="K137" s="236"/>
      <c r="L137" s="152"/>
      <c r="M137" s="152"/>
    </row>
    <row r="138" spans="1:13" x14ac:dyDescent="0.25">
      <c r="A138" s="25"/>
      <c r="B138" s="25"/>
      <c r="C138" s="25"/>
      <c r="D138" s="25"/>
      <c r="E138" s="200" t="s">
        <v>326</v>
      </c>
      <c r="F138" s="200"/>
      <c r="G138" s="200"/>
      <c r="H138" s="200"/>
      <c r="I138" s="200"/>
      <c r="J138" s="200"/>
      <c r="K138" s="200"/>
      <c r="L138" s="152"/>
      <c r="M138" s="152"/>
    </row>
    <row r="139" spans="1:13" x14ac:dyDescent="0.25">
      <c r="A139" s="25"/>
      <c r="B139" s="25"/>
      <c r="C139" s="25"/>
      <c r="D139" s="25"/>
      <c r="E139" s="236" t="s">
        <v>833</v>
      </c>
      <c r="F139" s="236"/>
      <c r="G139" s="236"/>
      <c r="H139" s="236"/>
      <c r="I139" s="236"/>
      <c r="J139" s="236"/>
      <c r="K139" s="236"/>
      <c r="L139" s="152"/>
      <c r="M139" s="152"/>
    </row>
    <row r="140" spans="1:13" x14ac:dyDescent="0.25">
      <c r="A140" s="25"/>
      <c r="B140" s="25"/>
      <c r="C140" s="25"/>
      <c r="D140" s="25"/>
      <c r="E140" s="236" t="s">
        <v>322</v>
      </c>
      <c r="F140" s="236"/>
      <c r="G140" s="236"/>
      <c r="H140" s="236"/>
      <c r="I140" s="236"/>
      <c r="J140" s="236"/>
      <c r="K140" s="236"/>
      <c r="L140" s="152"/>
      <c r="M140" s="152"/>
    </row>
    <row r="141" spans="1:13" x14ac:dyDescent="0.25">
      <c r="A141" s="25"/>
      <c r="B141" s="25"/>
      <c r="C141" s="25"/>
      <c r="D141" s="25"/>
      <c r="E141" s="236" t="s">
        <v>320</v>
      </c>
      <c r="F141" s="236"/>
      <c r="G141" s="236"/>
      <c r="H141" s="236"/>
      <c r="I141" s="236"/>
      <c r="J141" s="236"/>
      <c r="K141" s="236"/>
      <c r="L141" s="152"/>
      <c r="M141" s="152"/>
    </row>
    <row r="142" spans="1:13" x14ac:dyDescent="0.25">
      <c r="A142" s="25"/>
      <c r="B142" s="25"/>
      <c r="C142" s="25"/>
      <c r="D142" s="25"/>
      <c r="E142" s="236" t="s">
        <v>321</v>
      </c>
      <c r="F142" s="236"/>
      <c r="G142" s="236"/>
      <c r="H142" s="236"/>
      <c r="I142" s="236"/>
      <c r="J142" s="236"/>
      <c r="K142" s="236"/>
      <c r="L142" s="152"/>
      <c r="M142" s="152"/>
    </row>
    <row r="143" spans="1:13" x14ac:dyDescent="0.25">
      <c r="A143" s="25"/>
      <c r="B143" s="25"/>
      <c r="C143" s="25"/>
      <c r="D143" s="25"/>
      <c r="E143" s="255" t="s">
        <v>834</v>
      </c>
      <c r="F143" s="256"/>
      <c r="G143" s="256"/>
      <c r="H143" s="256"/>
      <c r="I143" s="256"/>
      <c r="J143" s="256"/>
      <c r="K143" s="257"/>
      <c r="L143" s="152"/>
      <c r="M143" s="152"/>
    </row>
    <row r="144" spans="1:13" x14ac:dyDescent="0.25">
      <c r="A144" s="25"/>
      <c r="B144" s="25"/>
      <c r="C144" s="25"/>
      <c r="D144" s="25"/>
      <c r="E144" s="191" t="s">
        <v>327</v>
      </c>
      <c r="F144" s="191"/>
      <c r="G144" s="191"/>
      <c r="H144" s="191"/>
      <c r="I144" s="191"/>
      <c r="J144" s="191"/>
      <c r="K144" s="191"/>
      <c r="L144" s="152"/>
      <c r="M144" s="152"/>
    </row>
    <row r="145" spans="1:13" x14ac:dyDescent="0.25">
      <c r="A145" s="25"/>
      <c r="B145" s="25"/>
      <c r="C145" s="25"/>
      <c r="D145" s="25"/>
      <c r="E145" s="191" t="s">
        <v>328</v>
      </c>
      <c r="F145" s="191"/>
      <c r="G145" s="191"/>
      <c r="H145" s="191"/>
      <c r="I145" s="191"/>
      <c r="J145" s="191"/>
      <c r="K145" s="191"/>
      <c r="L145" s="152"/>
      <c r="M145" s="152"/>
    </row>
    <row r="146" spans="1:13" x14ac:dyDescent="0.25">
      <c r="A146" s="25"/>
      <c r="B146" s="25"/>
      <c r="C146" s="25"/>
      <c r="D146" s="25"/>
      <c r="E146" s="244" t="s">
        <v>794</v>
      </c>
      <c r="F146" s="244"/>
      <c r="G146" s="244"/>
      <c r="H146" s="244"/>
      <c r="I146" s="244"/>
      <c r="J146" s="244"/>
      <c r="K146" s="244"/>
      <c r="L146" s="190" t="s">
        <v>67</v>
      </c>
      <c r="M146" s="190" t="s">
        <v>69</v>
      </c>
    </row>
    <row r="147" spans="1:13" x14ac:dyDescent="0.25">
      <c r="A147" s="25"/>
      <c r="B147" s="25"/>
      <c r="C147" s="25"/>
      <c r="D147" s="25"/>
      <c r="E147" s="193" t="s">
        <v>68</v>
      </c>
      <c r="F147" s="193"/>
      <c r="G147" s="193"/>
      <c r="H147" s="193"/>
      <c r="I147" s="193"/>
      <c r="J147" s="193"/>
      <c r="K147" s="193"/>
      <c r="L147" s="190"/>
      <c r="M147" s="190"/>
    </row>
    <row r="148" spans="1:13" x14ac:dyDescent="0.25">
      <c r="A148" s="25"/>
      <c r="B148" s="25"/>
      <c r="C148" s="25"/>
      <c r="D148" s="25"/>
      <c r="E148" s="200" t="s">
        <v>329</v>
      </c>
      <c r="F148" s="200"/>
      <c r="G148" s="200"/>
      <c r="H148" s="200"/>
      <c r="I148" s="200"/>
      <c r="J148" s="200"/>
      <c r="K148" s="200"/>
      <c r="L148" s="152"/>
      <c r="M148" s="152"/>
    </row>
    <row r="149" spans="1:13" x14ac:dyDescent="0.25">
      <c r="A149" s="25"/>
      <c r="B149" s="25"/>
      <c r="C149" s="25"/>
      <c r="D149" s="25"/>
      <c r="E149" s="199" t="s">
        <v>333</v>
      </c>
      <c r="F149" s="199"/>
      <c r="G149" s="199"/>
      <c r="H149" s="199"/>
      <c r="I149" s="199"/>
      <c r="J149" s="199"/>
      <c r="K149" s="199"/>
      <c r="L149" s="152"/>
      <c r="M149" s="152"/>
    </row>
    <row r="150" spans="1:13" x14ac:dyDescent="0.25">
      <c r="A150" s="25"/>
      <c r="B150" s="25"/>
      <c r="C150" s="25"/>
      <c r="D150" s="25"/>
      <c r="E150" s="199" t="s">
        <v>337</v>
      </c>
      <c r="F150" s="199"/>
      <c r="G150" s="199"/>
      <c r="H150" s="199"/>
      <c r="I150" s="199"/>
      <c r="J150" s="199"/>
      <c r="K150" s="199"/>
      <c r="L150" s="152"/>
      <c r="M150" s="152"/>
    </row>
    <row r="151" spans="1:13" x14ac:dyDescent="0.25">
      <c r="A151" s="25"/>
      <c r="B151" s="25"/>
      <c r="C151" s="25"/>
      <c r="D151" s="25"/>
      <c r="E151" s="200" t="s">
        <v>334</v>
      </c>
      <c r="F151" s="200"/>
      <c r="G151" s="200"/>
      <c r="H151" s="200"/>
      <c r="I151" s="200"/>
      <c r="J151" s="200"/>
      <c r="K151" s="200"/>
      <c r="L151" s="152"/>
      <c r="M151" s="152"/>
    </row>
    <row r="152" spans="1:13" x14ac:dyDescent="0.25">
      <c r="A152" s="25"/>
      <c r="B152" s="25"/>
      <c r="C152" s="25"/>
      <c r="D152" s="25"/>
      <c r="E152" s="199" t="s">
        <v>335</v>
      </c>
      <c r="F152" s="199"/>
      <c r="G152" s="199"/>
      <c r="H152" s="199"/>
      <c r="I152" s="199"/>
      <c r="J152" s="199"/>
      <c r="K152" s="199"/>
      <c r="L152" s="151"/>
      <c r="M152" s="152"/>
    </row>
    <row r="153" spans="1:13" x14ac:dyDescent="0.25">
      <c r="A153" s="25"/>
      <c r="B153" s="25"/>
      <c r="C153" s="25"/>
      <c r="D153" s="25"/>
      <c r="E153" s="199" t="s">
        <v>336</v>
      </c>
      <c r="F153" s="199"/>
      <c r="G153" s="199"/>
      <c r="H153" s="199"/>
      <c r="I153" s="199"/>
      <c r="J153" s="199"/>
      <c r="K153" s="199"/>
      <c r="L153" s="152"/>
      <c r="M153" s="152"/>
    </row>
    <row r="154" spans="1:13" x14ac:dyDescent="0.25">
      <c r="A154" s="25"/>
      <c r="B154" s="25"/>
      <c r="C154" s="25"/>
      <c r="D154" s="25"/>
      <c r="E154" s="200" t="s">
        <v>338</v>
      </c>
      <c r="F154" s="200"/>
      <c r="G154" s="200"/>
      <c r="H154" s="200"/>
      <c r="I154" s="200"/>
      <c r="J154" s="200"/>
      <c r="K154" s="200"/>
      <c r="L154" s="152"/>
      <c r="M154" s="152"/>
    </row>
    <row r="155" spans="1:13" x14ac:dyDescent="0.25">
      <c r="A155" s="25"/>
      <c r="B155" s="25"/>
      <c r="C155" s="25"/>
      <c r="D155" s="25"/>
      <c r="E155" s="199" t="s">
        <v>340</v>
      </c>
      <c r="F155" s="199"/>
      <c r="G155" s="199"/>
      <c r="H155" s="199"/>
      <c r="I155" s="199"/>
      <c r="J155" s="199"/>
      <c r="K155" s="199"/>
      <c r="L155" s="152"/>
      <c r="M155" s="152"/>
    </row>
    <row r="156" spans="1:13" x14ac:dyDescent="0.25">
      <c r="A156" s="25"/>
      <c r="B156" s="25"/>
      <c r="C156" s="25"/>
      <c r="D156" s="25"/>
      <c r="E156" s="199" t="s">
        <v>339</v>
      </c>
      <c r="F156" s="199"/>
      <c r="G156" s="199"/>
      <c r="H156" s="199"/>
      <c r="I156" s="199"/>
      <c r="J156" s="199"/>
      <c r="K156" s="199"/>
      <c r="L156" s="152"/>
      <c r="M156" s="152"/>
    </row>
    <row r="157" spans="1:13" hidden="1" x14ac:dyDescent="0.25">
      <c r="A157" s="25"/>
      <c r="B157" s="25"/>
      <c r="C157" s="25"/>
      <c r="D157" s="25"/>
      <c r="E157" s="244" t="s">
        <v>804</v>
      </c>
      <c r="F157" s="244"/>
      <c r="G157" s="244"/>
      <c r="H157" s="244"/>
      <c r="I157" s="244"/>
      <c r="J157" s="244"/>
      <c r="K157" s="244"/>
      <c r="L157" s="190" t="s">
        <v>67</v>
      </c>
      <c r="M157" s="190" t="s">
        <v>69</v>
      </c>
    </row>
    <row r="158" spans="1:13" hidden="1" x14ac:dyDescent="0.25">
      <c r="A158" s="25"/>
      <c r="B158" s="25"/>
      <c r="C158" s="25"/>
      <c r="D158" s="25"/>
      <c r="E158" s="193" t="s">
        <v>68</v>
      </c>
      <c r="F158" s="193"/>
      <c r="G158" s="193"/>
      <c r="H158" s="193"/>
      <c r="I158" s="193"/>
      <c r="J158" s="193"/>
      <c r="K158" s="193"/>
      <c r="L158" s="190"/>
      <c r="M158" s="190"/>
    </row>
    <row r="159" spans="1:13" hidden="1" x14ac:dyDescent="0.25">
      <c r="A159" s="25"/>
      <c r="B159" s="25"/>
      <c r="C159" s="25"/>
      <c r="D159" s="25"/>
      <c r="E159" s="191" t="s">
        <v>793</v>
      </c>
      <c r="F159" s="191"/>
      <c r="G159" s="191"/>
      <c r="H159" s="191"/>
      <c r="I159" s="191"/>
      <c r="J159" s="118" t="s">
        <v>777</v>
      </c>
      <c r="K159" s="119" t="s">
        <v>778</v>
      </c>
      <c r="L159" s="120">
        <f>SUM(L160:L163)</f>
        <v>0</v>
      </c>
      <c r="M159" s="120">
        <f>SUM(M160:M163)</f>
        <v>0</v>
      </c>
    </row>
    <row r="160" spans="1:13" hidden="1" x14ac:dyDescent="0.25">
      <c r="A160" s="25"/>
      <c r="B160" s="25"/>
      <c r="C160" s="25"/>
      <c r="D160" s="25"/>
      <c r="E160" s="236" t="s">
        <v>124</v>
      </c>
      <c r="F160" s="236"/>
      <c r="G160" s="236"/>
      <c r="H160" s="236"/>
      <c r="I160" s="236"/>
      <c r="J160" s="236"/>
      <c r="K160" s="236"/>
      <c r="L160" s="49"/>
      <c r="M160" s="49"/>
    </row>
    <row r="161" spans="1:13" hidden="1" x14ac:dyDescent="0.25">
      <c r="A161" s="25"/>
      <c r="B161" s="25"/>
      <c r="C161" s="25"/>
      <c r="D161" s="25"/>
      <c r="E161" s="236" t="s">
        <v>125</v>
      </c>
      <c r="F161" s="236"/>
      <c r="G161" s="236"/>
      <c r="H161" s="236"/>
      <c r="I161" s="236"/>
      <c r="J161" s="236"/>
      <c r="K161" s="236"/>
      <c r="L161" s="49"/>
      <c r="M161" s="49"/>
    </row>
    <row r="162" spans="1:13" hidden="1" x14ac:dyDescent="0.25">
      <c r="A162" s="25"/>
      <c r="B162" s="25"/>
      <c r="C162" s="25"/>
      <c r="D162" s="25"/>
      <c r="E162" s="236" t="s">
        <v>126</v>
      </c>
      <c r="F162" s="236"/>
      <c r="G162" s="236"/>
      <c r="H162" s="236"/>
      <c r="I162" s="236"/>
      <c r="J162" s="236"/>
      <c r="K162" s="236"/>
      <c r="L162" s="49"/>
      <c r="M162" s="49"/>
    </row>
    <row r="163" spans="1:13" ht="15" hidden="1" customHeight="1" x14ac:dyDescent="0.25">
      <c r="A163" s="25"/>
      <c r="B163" s="25"/>
      <c r="C163" s="25"/>
      <c r="D163" s="25"/>
      <c r="E163" s="236" t="s">
        <v>803</v>
      </c>
      <c r="F163" s="236"/>
      <c r="G163" s="236"/>
      <c r="H163" s="236"/>
      <c r="I163" s="236"/>
      <c r="J163" s="236"/>
      <c r="K163" s="236"/>
      <c r="L163" s="49"/>
      <c r="M163" s="49"/>
    </row>
    <row r="164" spans="1:13" ht="15" hidden="1" customHeight="1" x14ac:dyDescent="0.25">
      <c r="A164" s="25"/>
      <c r="B164" s="25"/>
      <c r="C164" s="25"/>
      <c r="D164" s="25"/>
      <c r="E164" s="192" t="s">
        <v>805</v>
      </c>
      <c r="F164" s="192"/>
      <c r="G164" s="192"/>
      <c r="H164" s="192"/>
      <c r="I164" s="192"/>
      <c r="J164" s="192"/>
      <c r="K164" s="192"/>
      <c r="L164" s="49"/>
      <c r="M164" s="49"/>
    </row>
    <row r="165" spans="1:13" ht="15" customHeight="1" x14ac:dyDescent="0.25">
      <c r="A165" s="25"/>
      <c r="B165" s="25"/>
      <c r="C165" s="25"/>
      <c r="D165" s="25"/>
      <c r="E165" s="254" t="s">
        <v>146</v>
      </c>
      <c r="F165" s="254"/>
      <c r="G165" s="254"/>
      <c r="H165" s="254"/>
      <c r="I165" s="254"/>
      <c r="J165" s="254"/>
      <c r="K165" s="254"/>
      <c r="L165" s="190" t="s">
        <v>67</v>
      </c>
      <c r="M165" s="190" t="s">
        <v>69</v>
      </c>
    </row>
    <row r="166" spans="1:13" ht="15" customHeight="1" x14ac:dyDescent="0.25">
      <c r="A166" s="25"/>
      <c r="B166" s="25"/>
      <c r="C166" s="25"/>
      <c r="D166" s="25"/>
      <c r="E166" s="193" t="s">
        <v>68</v>
      </c>
      <c r="F166" s="193"/>
      <c r="G166" s="193"/>
      <c r="H166" s="193"/>
      <c r="I166" s="193"/>
      <c r="J166" s="193"/>
      <c r="K166" s="193"/>
      <c r="L166" s="190"/>
      <c r="M166" s="190"/>
    </row>
    <row r="167" spans="1:13" ht="15" customHeight="1" x14ac:dyDescent="0.25">
      <c r="A167" s="25"/>
      <c r="B167" s="25"/>
      <c r="C167" s="25"/>
      <c r="D167" s="25"/>
      <c r="E167" s="201" t="s">
        <v>323</v>
      </c>
      <c r="F167" s="201"/>
      <c r="G167" s="201"/>
      <c r="H167" s="201"/>
      <c r="I167" s="201"/>
      <c r="J167" s="201"/>
      <c r="K167" s="201"/>
      <c r="L167" s="37"/>
      <c r="M167" s="37"/>
    </row>
    <row r="168" spans="1:13" x14ac:dyDescent="0.25">
      <c r="A168" s="25"/>
      <c r="B168" s="25"/>
      <c r="C168" s="25"/>
      <c r="D168" s="25"/>
      <c r="E168" s="202" t="s">
        <v>379</v>
      </c>
      <c r="F168" s="202"/>
      <c r="G168" s="202"/>
      <c r="H168" s="202"/>
      <c r="I168" s="202"/>
      <c r="J168" s="202"/>
      <c r="K168" s="202"/>
      <c r="L168" s="154">
        <f>L22</f>
        <v>0</v>
      </c>
      <c r="M168" s="154">
        <f>M22</f>
        <v>0</v>
      </c>
    </row>
    <row r="169" spans="1:13" x14ac:dyDescent="0.25">
      <c r="A169" s="25"/>
      <c r="B169" s="25"/>
      <c r="C169" s="25"/>
      <c r="D169" s="25"/>
      <c r="E169" s="203" t="s">
        <v>818</v>
      </c>
      <c r="F169" s="203"/>
      <c r="G169" s="203"/>
      <c r="H169" s="203"/>
      <c r="I169" s="203"/>
      <c r="J169" s="203"/>
      <c r="K169" s="203"/>
      <c r="L169" s="152"/>
      <c r="M169" s="155"/>
    </row>
    <row r="170" spans="1:13" x14ac:dyDescent="0.25">
      <c r="A170" s="25"/>
      <c r="B170" s="25"/>
      <c r="C170" s="25"/>
      <c r="D170" s="25"/>
      <c r="E170" s="203" t="s">
        <v>819</v>
      </c>
      <c r="F170" s="203"/>
      <c r="G170" s="203"/>
      <c r="H170" s="203"/>
      <c r="I170" s="203"/>
      <c r="J170" s="203"/>
      <c r="K170" s="203"/>
      <c r="L170" s="152"/>
      <c r="M170" s="155"/>
    </row>
    <row r="171" spans="1:13" x14ac:dyDescent="0.25">
      <c r="A171" s="25"/>
      <c r="B171" s="25"/>
      <c r="C171" s="25"/>
      <c r="D171" s="25"/>
      <c r="E171" s="203" t="s">
        <v>825</v>
      </c>
      <c r="F171" s="203"/>
      <c r="G171" s="203"/>
      <c r="H171" s="203"/>
      <c r="I171" s="203"/>
      <c r="J171" s="203"/>
      <c r="K171" s="203"/>
      <c r="L171" s="153">
        <f>SUM(L172:L175)</f>
        <v>0</v>
      </c>
      <c r="M171" s="153">
        <f>SUM(M172:M175)</f>
        <v>0</v>
      </c>
    </row>
    <row r="172" spans="1:13" x14ac:dyDescent="0.25">
      <c r="A172" s="25"/>
      <c r="B172" s="25"/>
      <c r="C172" s="25"/>
      <c r="D172" s="25"/>
      <c r="E172" s="204" t="s">
        <v>807</v>
      </c>
      <c r="F172" s="204"/>
      <c r="G172" s="204"/>
      <c r="H172" s="204"/>
      <c r="I172" s="204"/>
      <c r="J172" s="204"/>
      <c r="K172" s="204"/>
      <c r="L172" s="152"/>
      <c r="M172" s="156"/>
    </row>
    <row r="173" spans="1:13" x14ac:dyDescent="0.25">
      <c r="A173" s="25"/>
      <c r="B173" s="25"/>
      <c r="C173" s="25"/>
      <c r="D173" s="25"/>
      <c r="E173" s="258" t="s">
        <v>808</v>
      </c>
      <c r="F173" s="258"/>
      <c r="G173" s="258"/>
      <c r="H173" s="258"/>
      <c r="I173" s="258"/>
      <c r="J173" s="258"/>
      <c r="K173" s="258"/>
      <c r="L173" s="152"/>
      <c r="M173" s="156"/>
    </row>
    <row r="174" spans="1:13" x14ac:dyDescent="0.25">
      <c r="A174" s="25"/>
      <c r="B174" s="25"/>
      <c r="C174" s="25"/>
      <c r="D174" s="25"/>
      <c r="E174" s="258" t="s">
        <v>809</v>
      </c>
      <c r="F174" s="258"/>
      <c r="G174" s="258"/>
      <c r="H174" s="258"/>
      <c r="I174" s="258"/>
      <c r="J174" s="258"/>
      <c r="K174" s="258"/>
      <c r="L174" s="152"/>
      <c r="M174" s="155"/>
    </row>
    <row r="175" spans="1:13" x14ac:dyDescent="0.25">
      <c r="A175" s="25"/>
      <c r="B175" s="25"/>
      <c r="C175" s="25"/>
      <c r="D175" s="25"/>
      <c r="E175" s="258" t="s">
        <v>810</v>
      </c>
      <c r="F175" s="258"/>
      <c r="G175" s="258"/>
      <c r="H175" s="258"/>
      <c r="I175" s="258"/>
      <c r="J175" s="258"/>
      <c r="K175" s="258"/>
      <c r="L175" s="152"/>
      <c r="M175" s="155"/>
    </row>
    <row r="176" spans="1:13" ht="18" customHeight="1" x14ac:dyDescent="0.25">
      <c r="A176" s="25"/>
      <c r="B176" s="25"/>
      <c r="C176" s="25"/>
      <c r="D176" s="25"/>
      <c r="E176" s="258" t="s">
        <v>802</v>
      </c>
      <c r="F176" s="258"/>
      <c r="G176" s="258"/>
      <c r="H176" s="258"/>
      <c r="I176" s="258"/>
      <c r="J176" s="258"/>
      <c r="K176" s="258"/>
      <c r="L176" s="152"/>
      <c r="M176" s="155"/>
    </row>
    <row r="177" spans="1:13" ht="15" customHeight="1" x14ac:dyDescent="0.25">
      <c r="A177" s="25"/>
      <c r="B177" s="25"/>
      <c r="C177" s="25"/>
      <c r="D177" s="25"/>
      <c r="E177" s="204" t="s">
        <v>358</v>
      </c>
      <c r="F177" s="204"/>
      <c r="G177" s="204"/>
      <c r="H177" s="204"/>
      <c r="I177" s="204"/>
      <c r="J177" s="204"/>
      <c r="K177" s="204"/>
      <c r="L177" s="152"/>
      <c r="M177" s="155"/>
    </row>
    <row r="178" spans="1:13" ht="15" customHeight="1" x14ac:dyDescent="0.25">
      <c r="A178" s="25"/>
      <c r="B178" s="25"/>
      <c r="C178" s="25"/>
      <c r="D178" s="25"/>
      <c r="E178" s="204" t="s">
        <v>359</v>
      </c>
      <c r="F178" s="204"/>
      <c r="G178" s="204"/>
      <c r="H178" s="204"/>
      <c r="I178" s="204"/>
      <c r="J178" s="204"/>
      <c r="K178" s="204"/>
      <c r="L178" s="152"/>
      <c r="M178" s="155"/>
    </row>
    <row r="179" spans="1:13" ht="15" customHeight="1" x14ac:dyDescent="0.25">
      <c r="A179" s="25"/>
      <c r="B179" s="25"/>
      <c r="C179" s="25"/>
      <c r="D179" s="25"/>
      <c r="E179" s="204" t="s">
        <v>360</v>
      </c>
      <c r="F179" s="204"/>
      <c r="G179" s="204"/>
      <c r="H179" s="204"/>
      <c r="I179" s="204"/>
      <c r="J179" s="204"/>
      <c r="K179" s="204"/>
      <c r="L179" s="152"/>
      <c r="M179" s="155"/>
    </row>
    <row r="180" spans="1:13" ht="15" customHeight="1" x14ac:dyDescent="0.25">
      <c r="A180" s="25"/>
      <c r="B180" s="25"/>
      <c r="C180" s="25"/>
      <c r="D180" s="25"/>
      <c r="E180" s="204" t="s">
        <v>361</v>
      </c>
      <c r="F180" s="204"/>
      <c r="G180" s="204"/>
      <c r="H180" s="204"/>
      <c r="I180" s="204"/>
      <c r="J180" s="204"/>
      <c r="K180" s="204"/>
      <c r="L180" s="152"/>
      <c r="M180" s="155"/>
    </row>
    <row r="181" spans="1:13" ht="15" customHeight="1" x14ac:dyDescent="0.25">
      <c r="A181" s="25"/>
      <c r="B181" s="25"/>
      <c r="C181" s="25"/>
      <c r="D181" s="25"/>
      <c r="E181" s="204" t="s">
        <v>362</v>
      </c>
      <c r="F181" s="204"/>
      <c r="G181" s="204"/>
      <c r="H181" s="204"/>
      <c r="I181" s="204"/>
      <c r="J181" s="204"/>
      <c r="K181" s="204"/>
      <c r="L181" s="152"/>
      <c r="M181" s="155"/>
    </row>
    <row r="182" spans="1:13" ht="15" customHeight="1" x14ac:dyDescent="0.25">
      <c r="A182" s="25"/>
      <c r="B182" s="25"/>
      <c r="C182" s="25"/>
      <c r="D182" s="25"/>
      <c r="E182" s="204" t="s">
        <v>363</v>
      </c>
      <c r="F182" s="204"/>
      <c r="G182" s="204"/>
      <c r="H182" s="204"/>
      <c r="I182" s="204"/>
      <c r="J182" s="204"/>
      <c r="K182" s="204"/>
      <c r="L182" s="152"/>
      <c r="M182" s="155"/>
    </row>
    <row r="183" spans="1:13" ht="15" customHeight="1" x14ac:dyDescent="0.25">
      <c r="A183" s="25"/>
      <c r="B183" s="25"/>
      <c r="C183" s="25"/>
      <c r="D183" s="25"/>
      <c r="E183" s="204" t="s">
        <v>364</v>
      </c>
      <c r="F183" s="204"/>
      <c r="G183" s="204"/>
      <c r="H183" s="204"/>
      <c r="I183" s="204"/>
      <c r="J183" s="204"/>
      <c r="K183" s="204"/>
      <c r="L183" s="152"/>
      <c r="M183" s="155"/>
    </row>
    <row r="184" spans="1:13" ht="15" customHeight="1" x14ac:dyDescent="0.25">
      <c r="A184" s="25"/>
      <c r="B184" s="25"/>
      <c r="C184" s="25"/>
      <c r="D184" s="25"/>
      <c r="E184" s="204" t="s">
        <v>365</v>
      </c>
      <c r="F184" s="204"/>
      <c r="G184" s="204"/>
      <c r="H184" s="204"/>
      <c r="I184" s="204"/>
      <c r="J184" s="204"/>
      <c r="K184" s="204"/>
      <c r="L184" s="152"/>
      <c r="M184" s="155"/>
    </row>
    <row r="185" spans="1:13" ht="15" customHeight="1" x14ac:dyDescent="0.25">
      <c r="A185" s="25"/>
      <c r="B185" s="25"/>
      <c r="C185" s="25"/>
      <c r="D185" s="25"/>
      <c r="E185" s="204" t="s">
        <v>366</v>
      </c>
      <c r="F185" s="204"/>
      <c r="G185" s="204"/>
      <c r="H185" s="204"/>
      <c r="I185" s="204"/>
      <c r="J185" s="204"/>
      <c r="K185" s="204"/>
      <c r="L185" s="152"/>
      <c r="M185" s="155"/>
    </row>
    <row r="186" spans="1:13" ht="15" hidden="1" customHeight="1" x14ac:dyDescent="0.25">
      <c r="A186" s="25"/>
      <c r="B186" s="25"/>
      <c r="C186" s="25"/>
      <c r="D186" s="25"/>
      <c r="E186" s="204" t="s">
        <v>367</v>
      </c>
      <c r="F186" s="204"/>
      <c r="G186" s="204"/>
      <c r="H186" s="204"/>
      <c r="I186" s="204"/>
      <c r="J186" s="204"/>
      <c r="K186" s="204"/>
      <c r="L186" s="152"/>
      <c r="M186" s="155"/>
    </row>
    <row r="187" spans="1:13" ht="15" hidden="1" customHeight="1" x14ac:dyDescent="0.25">
      <c r="A187" s="25"/>
      <c r="B187" s="25"/>
      <c r="C187" s="25"/>
      <c r="D187" s="25"/>
      <c r="E187" s="204" t="s">
        <v>368</v>
      </c>
      <c r="F187" s="204"/>
      <c r="G187" s="204"/>
      <c r="H187" s="204"/>
      <c r="I187" s="204"/>
      <c r="J187" s="204"/>
      <c r="K187" s="204"/>
      <c r="L187" s="152"/>
      <c r="M187" s="155"/>
    </row>
    <row r="188" spans="1:13" ht="15" hidden="1" customHeight="1" x14ac:dyDescent="0.25">
      <c r="A188" s="25"/>
      <c r="B188" s="25"/>
      <c r="C188" s="25"/>
      <c r="D188" s="25"/>
      <c r="E188" s="204" t="s">
        <v>369</v>
      </c>
      <c r="F188" s="204"/>
      <c r="G188" s="204"/>
      <c r="H188" s="204"/>
      <c r="I188" s="204"/>
      <c r="J188" s="204"/>
      <c r="K188" s="204"/>
      <c r="L188" s="152"/>
      <c r="M188" s="155"/>
    </row>
    <row r="189" spans="1:13" ht="15" hidden="1" customHeight="1" x14ac:dyDescent="0.25">
      <c r="A189" s="25"/>
      <c r="B189" s="25"/>
      <c r="C189" s="25"/>
      <c r="D189" s="25"/>
      <c r="E189" s="204" t="s">
        <v>371</v>
      </c>
      <c r="F189" s="204"/>
      <c r="G189" s="204"/>
      <c r="H189" s="204"/>
      <c r="I189" s="204"/>
      <c r="J189" s="204"/>
      <c r="K189" s="204"/>
      <c r="L189" s="152"/>
      <c r="M189" s="155"/>
    </row>
    <row r="190" spans="1:13" ht="15" hidden="1" customHeight="1" x14ac:dyDescent="0.25">
      <c r="A190" s="25"/>
      <c r="B190" s="25"/>
      <c r="C190" s="25"/>
      <c r="D190" s="25"/>
      <c r="E190" s="204" t="s">
        <v>372</v>
      </c>
      <c r="F190" s="204"/>
      <c r="G190" s="204"/>
      <c r="H190" s="204"/>
      <c r="I190" s="204"/>
      <c r="J190" s="204"/>
      <c r="K190" s="204"/>
      <c r="L190" s="152"/>
      <c r="M190" s="155"/>
    </row>
    <row r="191" spans="1:13" ht="15" hidden="1" customHeight="1" x14ac:dyDescent="0.25">
      <c r="A191" s="25"/>
      <c r="B191" s="25"/>
      <c r="C191" s="25"/>
      <c r="D191" s="25"/>
      <c r="E191" s="204" t="s">
        <v>370</v>
      </c>
      <c r="F191" s="204"/>
      <c r="G191" s="204"/>
      <c r="H191" s="204"/>
      <c r="I191" s="204"/>
      <c r="J191" s="204"/>
      <c r="K191" s="204"/>
      <c r="L191" s="152"/>
      <c r="M191" s="155"/>
    </row>
    <row r="192" spans="1:13" ht="15" hidden="1" customHeight="1" x14ac:dyDescent="0.25">
      <c r="A192" s="25"/>
      <c r="B192" s="25"/>
      <c r="C192" s="25"/>
      <c r="D192" s="25"/>
      <c r="E192" s="204" t="s">
        <v>373</v>
      </c>
      <c r="F192" s="204"/>
      <c r="G192" s="204"/>
      <c r="H192" s="204"/>
      <c r="I192" s="204"/>
      <c r="J192" s="204"/>
      <c r="K192" s="204"/>
      <c r="L192" s="152"/>
      <c r="M192" s="155"/>
    </row>
    <row r="193" spans="1:13" ht="15" hidden="1" customHeight="1" x14ac:dyDescent="0.25">
      <c r="A193" s="25"/>
      <c r="B193" s="25"/>
      <c r="C193" s="25"/>
      <c r="D193" s="25"/>
      <c r="E193" s="204" t="s">
        <v>374</v>
      </c>
      <c r="F193" s="204"/>
      <c r="G193" s="204"/>
      <c r="H193" s="204"/>
      <c r="I193" s="204"/>
      <c r="J193" s="204"/>
      <c r="K193" s="204"/>
      <c r="L193" s="152"/>
      <c r="M193" s="155"/>
    </row>
    <row r="194" spans="1:13" ht="15" hidden="1" customHeight="1" x14ac:dyDescent="0.25">
      <c r="A194" s="25"/>
      <c r="B194" s="25"/>
      <c r="C194" s="25"/>
      <c r="D194" s="25"/>
      <c r="E194" s="204" t="s">
        <v>375</v>
      </c>
      <c r="F194" s="204"/>
      <c r="G194" s="204"/>
      <c r="H194" s="204"/>
      <c r="I194" s="204"/>
      <c r="J194" s="204"/>
      <c r="K194" s="204"/>
      <c r="L194" s="152"/>
      <c r="M194" s="155"/>
    </row>
    <row r="195" spans="1:13" ht="15" hidden="1" customHeight="1" x14ac:dyDescent="0.25">
      <c r="A195" s="25"/>
      <c r="B195" s="25"/>
      <c r="C195" s="25"/>
      <c r="D195" s="25"/>
      <c r="E195" s="204" t="s">
        <v>376</v>
      </c>
      <c r="F195" s="204"/>
      <c r="G195" s="204"/>
      <c r="H195" s="204"/>
      <c r="I195" s="204"/>
      <c r="J195" s="204"/>
      <c r="K195" s="204"/>
      <c r="L195" s="152"/>
      <c r="M195" s="155"/>
    </row>
    <row r="196" spans="1:13" ht="15" hidden="1" customHeight="1" x14ac:dyDescent="0.25">
      <c r="A196" s="25"/>
      <c r="B196" s="25"/>
      <c r="C196" s="25"/>
      <c r="D196" s="25"/>
      <c r="E196" s="246" t="s">
        <v>377</v>
      </c>
      <c r="F196" s="246"/>
      <c r="G196" s="246"/>
      <c r="H196" s="246"/>
      <c r="I196" s="246"/>
      <c r="J196" s="246"/>
      <c r="K196" s="246"/>
      <c r="L196" s="152"/>
      <c r="M196" s="155"/>
    </row>
    <row r="197" spans="1:13" ht="24" hidden="1" customHeight="1" x14ac:dyDescent="0.25">
      <c r="A197" s="25"/>
      <c r="B197" s="25"/>
      <c r="C197" s="25"/>
      <c r="D197" s="25"/>
      <c r="E197" s="246" t="s">
        <v>378</v>
      </c>
      <c r="F197" s="246"/>
      <c r="G197" s="246"/>
      <c r="H197" s="246"/>
      <c r="I197" s="246"/>
      <c r="J197" s="246"/>
      <c r="K197" s="246"/>
      <c r="L197" s="152"/>
      <c r="M197" s="155"/>
    </row>
    <row r="198" spans="1:13" x14ac:dyDescent="0.25">
      <c r="A198" s="25"/>
      <c r="B198" s="25"/>
      <c r="C198" s="25"/>
      <c r="D198" s="25"/>
      <c r="E198" s="202" t="s">
        <v>380</v>
      </c>
      <c r="F198" s="202"/>
      <c r="G198" s="202"/>
      <c r="H198" s="202"/>
      <c r="I198" s="202"/>
      <c r="J198" s="202"/>
      <c r="K198" s="202"/>
      <c r="L198" s="152"/>
      <c r="M198" s="155"/>
    </row>
    <row r="199" spans="1:13" x14ac:dyDescent="0.25">
      <c r="A199" s="25"/>
      <c r="B199" s="25"/>
      <c r="C199" s="25"/>
      <c r="D199" s="25"/>
      <c r="E199" s="259" t="s">
        <v>381</v>
      </c>
      <c r="F199" s="259"/>
      <c r="G199" s="259"/>
      <c r="H199" s="259"/>
      <c r="I199" s="259"/>
      <c r="J199" s="259"/>
      <c r="K199" s="259"/>
      <c r="L199" s="156"/>
      <c r="M199" s="156"/>
    </row>
    <row r="200" spans="1:13" x14ac:dyDescent="0.25">
      <c r="A200" s="25"/>
      <c r="B200" s="25"/>
      <c r="C200" s="25"/>
      <c r="D200" s="25"/>
      <c r="E200" s="259" t="s">
        <v>382</v>
      </c>
      <c r="F200" s="259"/>
      <c r="G200" s="259"/>
      <c r="H200" s="259"/>
      <c r="I200" s="259"/>
      <c r="J200" s="259"/>
      <c r="K200" s="259"/>
      <c r="L200" s="156"/>
      <c r="M200" s="156"/>
    </row>
    <row r="201" spans="1:13" x14ac:dyDescent="0.25">
      <c r="A201" s="25"/>
      <c r="B201" s="25"/>
      <c r="C201" s="25"/>
      <c r="D201" s="25"/>
      <c r="E201" s="259" t="s">
        <v>384</v>
      </c>
      <c r="F201" s="259"/>
      <c r="G201" s="259"/>
      <c r="H201" s="259"/>
      <c r="I201" s="259"/>
      <c r="J201" s="259"/>
      <c r="K201" s="259"/>
      <c r="L201" s="156"/>
      <c r="M201" s="156"/>
    </row>
    <row r="202" spans="1:13" x14ac:dyDescent="0.25">
      <c r="A202" s="25"/>
      <c r="B202" s="25"/>
      <c r="C202" s="25"/>
      <c r="D202" s="25"/>
      <c r="E202" s="259" t="s">
        <v>385</v>
      </c>
      <c r="F202" s="259"/>
      <c r="G202" s="259"/>
      <c r="H202" s="259"/>
      <c r="I202" s="259"/>
      <c r="J202" s="259"/>
      <c r="K202" s="259"/>
      <c r="L202" s="156"/>
      <c r="M202" s="156"/>
    </row>
    <row r="203" spans="1:13" x14ac:dyDescent="0.25">
      <c r="E203" s="259" t="s">
        <v>386</v>
      </c>
      <c r="F203" s="259"/>
      <c r="G203" s="259"/>
      <c r="H203" s="259"/>
      <c r="I203" s="259"/>
      <c r="J203" s="259"/>
      <c r="K203" s="259"/>
      <c r="L203" s="156"/>
      <c r="M203" s="156"/>
    </row>
    <row r="204" spans="1:13" x14ac:dyDescent="0.25">
      <c r="E204" s="260" t="s">
        <v>383</v>
      </c>
      <c r="F204" s="260"/>
      <c r="G204" s="260"/>
      <c r="H204" s="260"/>
      <c r="I204" s="260"/>
      <c r="J204" s="260"/>
      <c r="K204" s="260"/>
      <c r="L204" s="156"/>
      <c r="M204" s="156"/>
    </row>
    <row r="205" spans="1:13" x14ac:dyDescent="0.25">
      <c r="E205" s="259" t="s">
        <v>341</v>
      </c>
      <c r="F205" s="259"/>
      <c r="G205" s="259"/>
      <c r="H205" s="259"/>
      <c r="I205" s="259"/>
      <c r="J205" s="259"/>
      <c r="K205" s="259"/>
      <c r="L205" s="156"/>
      <c r="M205" s="156"/>
    </row>
    <row r="206" spans="1:13" x14ac:dyDescent="0.25">
      <c r="E206" s="259" t="s">
        <v>342</v>
      </c>
      <c r="F206" s="259"/>
      <c r="G206" s="259"/>
      <c r="H206" s="259"/>
      <c r="I206" s="259"/>
      <c r="J206" s="259"/>
      <c r="K206" s="259"/>
      <c r="L206" s="156"/>
      <c r="M206" s="156"/>
    </row>
    <row r="207" spans="1:13" x14ac:dyDescent="0.25">
      <c r="E207" s="259" t="s">
        <v>384</v>
      </c>
      <c r="F207" s="259"/>
      <c r="G207" s="259"/>
      <c r="H207" s="259"/>
      <c r="I207" s="259"/>
      <c r="J207" s="259"/>
      <c r="K207" s="259"/>
      <c r="L207" s="156"/>
      <c r="M207" s="156"/>
    </row>
    <row r="208" spans="1:13" x14ac:dyDescent="0.25">
      <c r="E208" s="259" t="s">
        <v>387</v>
      </c>
      <c r="F208" s="259"/>
      <c r="G208" s="259"/>
      <c r="H208" s="259"/>
      <c r="I208" s="259"/>
      <c r="J208" s="259"/>
      <c r="K208" s="259"/>
      <c r="L208" s="156"/>
      <c r="M208" s="156"/>
    </row>
    <row r="209" spans="1:16" x14ac:dyDescent="0.25">
      <c r="E209" s="259" t="s">
        <v>388</v>
      </c>
      <c r="F209" s="259"/>
      <c r="G209" s="259"/>
      <c r="H209" s="259"/>
      <c r="I209" s="259"/>
      <c r="J209" s="259"/>
      <c r="K209" s="259"/>
      <c r="L209" s="156"/>
      <c r="M209" s="156"/>
    </row>
    <row r="210" spans="1:16" x14ac:dyDescent="0.25">
      <c r="E210" s="260" t="s">
        <v>389</v>
      </c>
      <c r="F210" s="260"/>
      <c r="G210" s="260"/>
      <c r="H210" s="260"/>
      <c r="I210" s="260"/>
      <c r="J210" s="260"/>
      <c r="K210" s="260"/>
      <c r="L210" s="156"/>
      <c r="M210" s="156"/>
    </row>
    <row r="211" spans="1:16" x14ac:dyDescent="0.25">
      <c r="E211" s="259" t="s">
        <v>340</v>
      </c>
      <c r="F211" s="259"/>
      <c r="G211" s="259"/>
      <c r="H211" s="259"/>
      <c r="I211" s="259"/>
      <c r="J211" s="259"/>
      <c r="K211" s="259"/>
      <c r="L211" s="156"/>
      <c r="M211" s="156"/>
    </row>
    <row r="212" spans="1:16" x14ac:dyDescent="0.25">
      <c r="E212" s="259" t="s">
        <v>390</v>
      </c>
      <c r="F212" s="259"/>
      <c r="G212" s="259"/>
      <c r="H212" s="259"/>
      <c r="I212" s="259"/>
      <c r="J212" s="259"/>
      <c r="K212" s="259"/>
      <c r="L212" s="156"/>
      <c r="M212" s="156"/>
    </row>
    <row r="213" spans="1:16" x14ac:dyDescent="0.25">
      <c r="E213" s="265" t="s">
        <v>839</v>
      </c>
      <c r="F213" s="265"/>
      <c r="G213" s="265"/>
      <c r="H213" s="265"/>
      <c r="I213" s="265"/>
      <c r="J213" s="265"/>
      <c r="K213" s="265"/>
      <c r="L213" s="152"/>
      <c r="M213" s="152"/>
    </row>
    <row r="214" spans="1:16" x14ac:dyDescent="0.25">
      <c r="E214" s="203" t="s">
        <v>391</v>
      </c>
      <c r="F214" s="203"/>
      <c r="G214" s="203"/>
      <c r="H214" s="203"/>
      <c r="I214" s="203"/>
      <c r="J214" s="203"/>
      <c r="K214" s="203"/>
      <c r="L214" s="152"/>
      <c r="M214" s="152"/>
      <c r="O214" s="116"/>
    </row>
    <row r="215" spans="1:16" hidden="1" x14ac:dyDescent="0.25">
      <c r="E215" s="75"/>
      <c r="F215" s="75"/>
      <c r="G215" s="75"/>
      <c r="H215" s="75"/>
      <c r="I215" s="75"/>
      <c r="J215" s="75"/>
      <c r="K215" s="75"/>
      <c r="L215" s="117"/>
      <c r="M215" s="117"/>
      <c r="O215" s="116"/>
    </row>
    <row r="216" spans="1:16" hidden="1" x14ac:dyDescent="0.25">
      <c r="E216" s="75"/>
      <c r="F216" s="75"/>
      <c r="G216" s="75"/>
      <c r="H216" s="75"/>
      <c r="I216" s="75"/>
      <c r="J216" s="75"/>
      <c r="K216" s="75"/>
      <c r="L216" s="117"/>
      <c r="M216" s="117"/>
      <c r="O216" s="116"/>
    </row>
    <row r="217" spans="1:16" hidden="1" x14ac:dyDescent="0.25">
      <c r="E217" s="75"/>
      <c r="F217" s="75"/>
      <c r="G217" s="75"/>
      <c r="H217" s="75"/>
      <c r="I217" s="75"/>
      <c r="J217" s="75"/>
      <c r="K217" s="75"/>
      <c r="L217" s="117"/>
      <c r="M217" s="117"/>
      <c r="O217" s="116"/>
    </row>
    <row r="218" spans="1:16" hidden="1" x14ac:dyDescent="0.25">
      <c r="E218" s="75"/>
      <c r="F218" s="75"/>
      <c r="G218" s="75"/>
      <c r="H218" s="75"/>
      <c r="I218" s="75"/>
      <c r="J218" s="75"/>
      <c r="K218" s="75"/>
      <c r="L218" s="117"/>
      <c r="M218" s="117"/>
      <c r="O218" s="116"/>
    </row>
    <row r="219" spans="1:16" hidden="1" x14ac:dyDescent="0.25">
      <c r="E219" s="75"/>
      <c r="F219" s="75"/>
      <c r="G219" s="75"/>
      <c r="H219" s="75"/>
      <c r="I219" s="75"/>
      <c r="J219" s="75"/>
      <c r="K219" s="75"/>
      <c r="L219" s="117"/>
      <c r="M219" s="117"/>
      <c r="O219" s="116"/>
    </row>
    <row r="220" spans="1:16" hidden="1" x14ac:dyDescent="0.25">
      <c r="E220" s="75"/>
      <c r="F220" s="75"/>
      <c r="G220" s="75"/>
      <c r="H220" s="75"/>
      <c r="I220" s="75"/>
      <c r="J220" s="75"/>
      <c r="K220" s="75"/>
      <c r="L220" s="117"/>
      <c r="M220" s="117"/>
      <c r="O220" s="116"/>
    </row>
    <row r="221" spans="1:16" hidden="1" x14ac:dyDescent="0.25">
      <c r="E221" s="75"/>
      <c r="F221" s="75"/>
      <c r="G221" s="75"/>
      <c r="H221" s="75"/>
      <c r="I221" s="75"/>
      <c r="J221" s="75"/>
      <c r="K221" s="75"/>
      <c r="L221" s="117"/>
      <c r="M221" s="117"/>
      <c r="O221" s="116"/>
    </row>
    <row r="222" spans="1:16" ht="19.5" customHeight="1" thickBot="1" x14ac:dyDescent="0.3">
      <c r="A222" s="45" t="s">
        <v>414</v>
      </c>
      <c r="B222" s="45" t="s">
        <v>415</v>
      </c>
      <c r="C222" s="46" t="s">
        <v>416</v>
      </c>
      <c r="D222" s="46" t="s">
        <v>417</v>
      </c>
      <c r="E222" s="197" t="s">
        <v>783</v>
      </c>
      <c r="F222" s="197"/>
      <c r="G222" s="197"/>
      <c r="H222" s="197"/>
      <c r="I222" s="197"/>
      <c r="J222" s="197"/>
      <c r="K222" s="197"/>
      <c r="L222" s="197"/>
      <c r="M222" s="198"/>
      <c r="N222" s="198"/>
      <c r="O222" s="198"/>
      <c r="P222" s="198"/>
    </row>
    <row r="223" spans="1:16" ht="25.5" customHeight="1" x14ac:dyDescent="0.25">
      <c r="A223" s="45"/>
      <c r="B223" s="45"/>
      <c r="C223" s="45"/>
      <c r="D223" s="45"/>
      <c r="E223" s="261" t="s">
        <v>4</v>
      </c>
      <c r="F223" s="261"/>
      <c r="G223" s="262" t="s">
        <v>392</v>
      </c>
      <c r="H223" s="262"/>
      <c r="I223" s="262"/>
      <c r="J223" s="262"/>
      <c r="K223" s="262"/>
      <c r="L223" s="263"/>
      <c r="M223" s="194" t="s">
        <v>150</v>
      </c>
      <c r="N223" s="195"/>
      <c r="O223" s="195"/>
      <c r="P223" s="196"/>
    </row>
    <row r="224" spans="1:16" ht="60" x14ac:dyDescent="0.25">
      <c r="A224" s="45"/>
      <c r="B224" s="45"/>
      <c r="C224" s="45"/>
      <c r="D224" s="45"/>
      <c r="E224" s="41" t="s">
        <v>782</v>
      </c>
      <c r="F224" s="41" t="s">
        <v>406</v>
      </c>
      <c r="G224" s="20" t="s">
        <v>343</v>
      </c>
      <c r="H224" s="183" t="s">
        <v>843</v>
      </c>
      <c r="I224" s="20" t="s">
        <v>17</v>
      </c>
      <c r="J224" s="20" t="s">
        <v>15</v>
      </c>
      <c r="K224" s="20" t="s">
        <v>0</v>
      </c>
      <c r="L224" s="136" t="s">
        <v>344</v>
      </c>
      <c r="M224" s="138" t="s">
        <v>798</v>
      </c>
      <c r="N224" s="20" t="s">
        <v>795</v>
      </c>
      <c r="O224" s="20" t="s">
        <v>797</v>
      </c>
      <c r="P224" s="139" t="s">
        <v>1</v>
      </c>
    </row>
    <row r="225" spans="1:16" ht="15" customHeight="1" outlineLevel="1" x14ac:dyDescent="0.25">
      <c r="A225" s="2">
        <f>G5</f>
        <v>0</v>
      </c>
      <c r="B225" s="2" t="s">
        <v>415</v>
      </c>
      <c r="C225" s="2" t="s">
        <v>418</v>
      </c>
      <c r="D225" s="2" t="s">
        <v>8</v>
      </c>
      <c r="E225" s="264" t="s">
        <v>2</v>
      </c>
      <c r="F225" s="264"/>
      <c r="G225" s="157">
        <f t="shared" ref="G225:P225" si="5">SUM(G226:G231)</f>
        <v>0</v>
      </c>
      <c r="H225" s="157">
        <f t="shared" si="5"/>
        <v>0</v>
      </c>
      <c r="I225" s="157">
        <f t="shared" si="5"/>
        <v>0</v>
      </c>
      <c r="J225" s="157">
        <f t="shared" si="5"/>
        <v>0</v>
      </c>
      <c r="K225" s="157">
        <f t="shared" si="5"/>
        <v>0</v>
      </c>
      <c r="L225" s="158">
        <f t="shared" si="5"/>
        <v>0</v>
      </c>
      <c r="M225" s="159">
        <f t="shared" si="5"/>
        <v>0</v>
      </c>
      <c r="N225" s="157">
        <f t="shared" si="5"/>
        <v>0</v>
      </c>
      <c r="O225" s="157">
        <f t="shared" si="5"/>
        <v>0</v>
      </c>
      <c r="P225" s="160">
        <f t="shared" si="5"/>
        <v>0</v>
      </c>
    </row>
    <row r="226" spans="1:16" ht="24.75" outlineLevel="1" x14ac:dyDescent="0.25">
      <c r="B226" s="2" t="s">
        <v>415</v>
      </c>
      <c r="C226" s="2" t="s">
        <v>418</v>
      </c>
      <c r="D226" s="2" t="s">
        <v>8</v>
      </c>
      <c r="E226" s="122" t="s">
        <v>393</v>
      </c>
      <c r="F226" s="24" t="s">
        <v>18</v>
      </c>
      <c r="G226" s="161"/>
      <c r="H226" s="161"/>
      <c r="I226" s="161"/>
      <c r="J226" s="161"/>
      <c r="K226" s="161"/>
      <c r="L226" s="162"/>
      <c r="M226" s="163"/>
      <c r="N226" s="161"/>
      <c r="O226" s="161"/>
      <c r="P226" s="164"/>
    </row>
    <row r="227" spans="1:16" ht="15" customHeight="1" outlineLevel="1" x14ac:dyDescent="0.25">
      <c r="B227" s="2" t="s">
        <v>415</v>
      </c>
      <c r="C227" s="2" t="s">
        <v>418</v>
      </c>
      <c r="D227" s="2" t="s">
        <v>8</v>
      </c>
      <c r="E227" s="52"/>
      <c r="F227" s="24" t="s">
        <v>18</v>
      </c>
      <c r="G227" s="161"/>
      <c r="H227" s="161"/>
      <c r="I227" s="161"/>
      <c r="J227" s="161"/>
      <c r="K227" s="161"/>
      <c r="L227" s="162"/>
      <c r="M227" s="163"/>
      <c r="N227" s="161"/>
      <c r="O227" s="161"/>
      <c r="P227" s="164"/>
    </row>
    <row r="228" spans="1:16" ht="15" customHeight="1" outlineLevel="1" x14ac:dyDescent="0.25">
      <c r="B228" s="2" t="s">
        <v>415</v>
      </c>
      <c r="C228" s="2" t="s">
        <v>418</v>
      </c>
      <c r="D228" s="2" t="s">
        <v>8</v>
      </c>
      <c r="E228" s="52"/>
      <c r="F228" s="24" t="s">
        <v>18</v>
      </c>
      <c r="G228" s="161"/>
      <c r="H228" s="161"/>
      <c r="I228" s="161"/>
      <c r="J228" s="161"/>
      <c r="K228" s="161"/>
      <c r="L228" s="162"/>
      <c r="M228" s="163"/>
      <c r="N228" s="161"/>
      <c r="O228" s="161"/>
      <c r="P228" s="164"/>
    </row>
    <row r="229" spans="1:16" ht="15" customHeight="1" outlineLevel="1" x14ac:dyDescent="0.25">
      <c r="B229" s="2" t="s">
        <v>415</v>
      </c>
      <c r="C229" s="2" t="s">
        <v>418</v>
      </c>
      <c r="D229" s="2" t="s">
        <v>8</v>
      </c>
      <c r="E229" s="52"/>
      <c r="F229" s="24" t="s">
        <v>18</v>
      </c>
      <c r="G229" s="161"/>
      <c r="H229" s="161"/>
      <c r="I229" s="161"/>
      <c r="J229" s="161"/>
      <c r="K229" s="161"/>
      <c r="L229" s="162"/>
      <c r="M229" s="163"/>
      <c r="N229" s="161"/>
      <c r="O229" s="161"/>
      <c r="P229" s="164"/>
    </row>
    <row r="230" spans="1:16" ht="15" customHeight="1" outlineLevel="1" x14ac:dyDescent="0.25">
      <c r="B230" s="2" t="s">
        <v>415</v>
      </c>
      <c r="C230" s="2" t="s">
        <v>418</v>
      </c>
      <c r="D230" s="2" t="s">
        <v>8</v>
      </c>
      <c r="E230" s="52"/>
      <c r="F230" s="24" t="s">
        <v>18</v>
      </c>
      <c r="G230" s="161"/>
      <c r="H230" s="161"/>
      <c r="I230" s="161"/>
      <c r="J230" s="161"/>
      <c r="K230" s="161"/>
      <c r="L230" s="162"/>
      <c r="M230" s="163"/>
      <c r="N230" s="161"/>
      <c r="O230" s="161"/>
      <c r="P230" s="164"/>
    </row>
    <row r="231" spans="1:16" ht="15" customHeight="1" x14ac:dyDescent="0.25">
      <c r="A231" s="45"/>
      <c r="B231" s="45"/>
      <c r="C231" s="45"/>
      <c r="D231" s="45"/>
      <c r="E231" s="52"/>
      <c r="F231" s="24" t="s">
        <v>18</v>
      </c>
      <c r="G231" s="161"/>
      <c r="H231" s="161"/>
      <c r="I231" s="161"/>
      <c r="J231" s="161"/>
      <c r="K231" s="161"/>
      <c r="L231" s="162"/>
      <c r="M231" s="163"/>
      <c r="N231" s="161"/>
      <c r="O231" s="161"/>
      <c r="P231" s="164"/>
    </row>
    <row r="232" spans="1:16" ht="15" customHeight="1" outlineLevel="1" x14ac:dyDescent="0.25">
      <c r="B232" s="2" t="s">
        <v>415</v>
      </c>
      <c r="C232" s="2" t="s">
        <v>418</v>
      </c>
      <c r="D232" s="2" t="s">
        <v>3</v>
      </c>
      <c r="E232" s="264" t="s">
        <v>3</v>
      </c>
      <c r="F232" s="264"/>
      <c r="G232" s="157">
        <f t="shared" ref="G232:P232" si="6">SUM(G233:G238)</f>
        <v>0</v>
      </c>
      <c r="H232" s="157">
        <f t="shared" si="6"/>
        <v>0</v>
      </c>
      <c r="I232" s="157">
        <f t="shared" si="6"/>
        <v>0</v>
      </c>
      <c r="J232" s="157">
        <f t="shared" si="6"/>
        <v>0</v>
      </c>
      <c r="K232" s="157">
        <f t="shared" si="6"/>
        <v>0</v>
      </c>
      <c r="L232" s="158">
        <f t="shared" si="6"/>
        <v>0</v>
      </c>
      <c r="M232" s="159">
        <f t="shared" si="6"/>
        <v>0</v>
      </c>
      <c r="N232" s="157">
        <f t="shared" si="6"/>
        <v>0</v>
      </c>
      <c r="O232" s="157">
        <f t="shared" si="6"/>
        <v>0</v>
      </c>
      <c r="P232" s="160">
        <f t="shared" si="6"/>
        <v>0</v>
      </c>
    </row>
    <row r="233" spans="1:16" ht="30" customHeight="1" outlineLevel="1" x14ac:dyDescent="0.25">
      <c r="B233" s="2" t="s">
        <v>415</v>
      </c>
      <c r="C233" s="2" t="s">
        <v>418</v>
      </c>
      <c r="D233" s="2" t="s">
        <v>3</v>
      </c>
      <c r="E233" s="122" t="s">
        <v>394</v>
      </c>
      <c r="F233" s="24" t="s">
        <v>18</v>
      </c>
      <c r="G233" s="161"/>
      <c r="H233" s="161"/>
      <c r="I233" s="161"/>
      <c r="J233" s="161"/>
      <c r="K233" s="161"/>
      <c r="L233" s="162"/>
      <c r="M233" s="163"/>
      <c r="N233" s="161"/>
      <c r="O233" s="161"/>
      <c r="P233" s="164"/>
    </row>
    <row r="234" spans="1:16" ht="15" customHeight="1" outlineLevel="1" x14ac:dyDescent="0.25">
      <c r="B234" s="2" t="s">
        <v>415</v>
      </c>
      <c r="C234" s="2" t="s">
        <v>418</v>
      </c>
      <c r="D234" s="2" t="s">
        <v>3</v>
      </c>
      <c r="E234" s="52"/>
      <c r="F234" s="24" t="s">
        <v>18</v>
      </c>
      <c r="G234" s="161"/>
      <c r="H234" s="161"/>
      <c r="I234" s="161"/>
      <c r="J234" s="161"/>
      <c r="K234" s="161"/>
      <c r="L234" s="162"/>
      <c r="M234" s="163"/>
      <c r="N234" s="161"/>
      <c r="O234" s="161"/>
      <c r="P234" s="164"/>
    </row>
    <row r="235" spans="1:16" ht="15" customHeight="1" outlineLevel="1" x14ac:dyDescent="0.25">
      <c r="B235" s="2" t="s">
        <v>415</v>
      </c>
      <c r="C235" s="2" t="s">
        <v>418</v>
      </c>
      <c r="D235" s="2" t="s">
        <v>3</v>
      </c>
      <c r="E235" s="52"/>
      <c r="F235" s="24" t="s">
        <v>18</v>
      </c>
      <c r="G235" s="161"/>
      <c r="H235" s="161"/>
      <c r="I235" s="161"/>
      <c r="J235" s="161"/>
      <c r="K235" s="161"/>
      <c r="L235" s="162"/>
      <c r="M235" s="163"/>
      <c r="N235" s="161"/>
      <c r="O235" s="161"/>
      <c r="P235" s="164"/>
    </row>
    <row r="236" spans="1:16" ht="15" customHeight="1" outlineLevel="1" x14ac:dyDescent="0.25">
      <c r="B236" s="2" t="s">
        <v>415</v>
      </c>
      <c r="C236" s="2" t="s">
        <v>418</v>
      </c>
      <c r="D236" s="2" t="s">
        <v>3</v>
      </c>
      <c r="E236" s="52"/>
      <c r="F236" s="24" t="s">
        <v>18</v>
      </c>
      <c r="G236" s="161"/>
      <c r="H236" s="161"/>
      <c r="I236" s="161"/>
      <c r="J236" s="161"/>
      <c r="K236" s="161"/>
      <c r="L236" s="162"/>
      <c r="M236" s="163"/>
      <c r="N236" s="161"/>
      <c r="O236" s="161"/>
      <c r="P236" s="164"/>
    </row>
    <row r="237" spans="1:16" ht="15" customHeight="1" outlineLevel="1" x14ac:dyDescent="0.25">
      <c r="B237" s="2" t="s">
        <v>415</v>
      </c>
      <c r="C237" s="2" t="s">
        <v>418</v>
      </c>
      <c r="D237" s="2" t="s">
        <v>3</v>
      </c>
      <c r="E237" s="52"/>
      <c r="F237" s="24" t="s">
        <v>18</v>
      </c>
      <c r="G237" s="161"/>
      <c r="H237" s="161"/>
      <c r="I237" s="161"/>
      <c r="J237" s="161"/>
      <c r="K237" s="161"/>
      <c r="L237" s="162"/>
      <c r="M237" s="163"/>
      <c r="N237" s="161"/>
      <c r="O237" s="161"/>
      <c r="P237" s="164"/>
    </row>
    <row r="238" spans="1:16" ht="15" customHeight="1" x14ac:dyDescent="0.25">
      <c r="A238" s="45"/>
      <c r="B238" s="45"/>
      <c r="C238" s="45"/>
      <c r="D238" s="45"/>
      <c r="E238" s="52"/>
      <c r="F238" s="24" t="s">
        <v>18</v>
      </c>
      <c r="G238" s="161"/>
      <c r="H238" s="161"/>
      <c r="I238" s="161"/>
      <c r="J238" s="161"/>
      <c r="K238" s="161"/>
      <c r="L238" s="162"/>
      <c r="M238" s="163"/>
      <c r="N238" s="161"/>
      <c r="O238" s="161"/>
      <c r="P238" s="164"/>
    </row>
    <row r="239" spans="1:16" ht="15" customHeight="1" outlineLevel="1" x14ac:dyDescent="0.25">
      <c r="B239" s="2" t="s">
        <v>415</v>
      </c>
      <c r="C239" s="2" t="s">
        <v>418</v>
      </c>
      <c r="D239" s="2" t="s">
        <v>420</v>
      </c>
      <c r="E239" s="264" t="s">
        <v>4</v>
      </c>
      <c r="F239" s="264"/>
      <c r="G239" s="157">
        <f t="shared" ref="G239:P239" si="7">SUM(G240:G249)</f>
        <v>0</v>
      </c>
      <c r="H239" s="157">
        <f t="shared" si="7"/>
        <v>0</v>
      </c>
      <c r="I239" s="157">
        <f t="shared" si="7"/>
        <v>0</v>
      </c>
      <c r="J239" s="157">
        <f t="shared" si="7"/>
        <v>0</v>
      </c>
      <c r="K239" s="157">
        <f t="shared" si="7"/>
        <v>0</v>
      </c>
      <c r="L239" s="158">
        <f t="shared" si="7"/>
        <v>0</v>
      </c>
      <c r="M239" s="159">
        <f t="shared" si="7"/>
        <v>0</v>
      </c>
      <c r="N239" s="157">
        <f t="shared" si="7"/>
        <v>0</v>
      </c>
      <c r="O239" s="157">
        <f t="shared" si="7"/>
        <v>0</v>
      </c>
      <c r="P239" s="160">
        <f t="shared" si="7"/>
        <v>0</v>
      </c>
    </row>
    <row r="240" spans="1:16" ht="32.25" customHeight="1" outlineLevel="1" x14ac:dyDescent="0.25">
      <c r="B240" s="2" t="s">
        <v>415</v>
      </c>
      <c r="C240" s="2" t="s">
        <v>418</v>
      </c>
      <c r="D240" s="2" t="s">
        <v>420</v>
      </c>
      <c r="E240" s="122" t="s">
        <v>395</v>
      </c>
      <c r="F240" s="24" t="s">
        <v>18</v>
      </c>
      <c r="G240" s="161"/>
      <c r="H240" s="161"/>
      <c r="I240" s="161"/>
      <c r="J240" s="161"/>
      <c r="K240" s="161"/>
      <c r="L240" s="162"/>
      <c r="M240" s="163"/>
      <c r="N240" s="161"/>
      <c r="O240" s="161"/>
      <c r="P240" s="164"/>
    </row>
    <row r="241" spans="1:17" ht="15" customHeight="1" outlineLevel="1" x14ac:dyDescent="0.25">
      <c r="B241" s="2" t="s">
        <v>415</v>
      </c>
      <c r="C241" s="2" t="s">
        <v>418</v>
      </c>
      <c r="D241" s="2" t="s">
        <v>420</v>
      </c>
      <c r="E241" s="52"/>
      <c r="F241" s="24" t="s">
        <v>18</v>
      </c>
      <c r="G241" s="161"/>
      <c r="H241" s="161"/>
      <c r="I241" s="161"/>
      <c r="J241" s="161"/>
      <c r="K241" s="161"/>
      <c r="L241" s="162"/>
      <c r="M241" s="163"/>
      <c r="N241" s="161"/>
      <c r="O241" s="161"/>
      <c r="P241" s="164"/>
    </row>
    <row r="242" spans="1:17" ht="15" customHeight="1" outlineLevel="1" x14ac:dyDescent="0.25">
      <c r="B242" s="2" t="s">
        <v>415</v>
      </c>
      <c r="C242" s="2" t="s">
        <v>418</v>
      </c>
      <c r="D242" s="2" t="s">
        <v>420</v>
      </c>
      <c r="E242" s="52"/>
      <c r="F242" s="24" t="s">
        <v>18</v>
      </c>
      <c r="G242" s="161"/>
      <c r="H242" s="161"/>
      <c r="I242" s="161"/>
      <c r="J242" s="161"/>
      <c r="K242" s="161"/>
      <c r="L242" s="162"/>
      <c r="M242" s="163"/>
      <c r="N242" s="161"/>
      <c r="O242" s="161"/>
      <c r="P242" s="164"/>
    </row>
    <row r="243" spans="1:17" ht="15" customHeight="1" outlineLevel="1" x14ac:dyDescent="0.25">
      <c r="B243" s="2" t="s">
        <v>415</v>
      </c>
      <c r="C243" s="2" t="s">
        <v>418</v>
      </c>
      <c r="D243" s="2" t="s">
        <v>420</v>
      </c>
      <c r="E243" s="52"/>
      <c r="F243" s="24" t="s">
        <v>18</v>
      </c>
      <c r="G243" s="161"/>
      <c r="H243" s="161"/>
      <c r="I243" s="161"/>
      <c r="J243" s="161"/>
      <c r="K243" s="161"/>
      <c r="L243" s="162"/>
      <c r="M243" s="163"/>
      <c r="N243" s="161"/>
      <c r="O243" s="161"/>
      <c r="P243" s="164"/>
    </row>
    <row r="244" spans="1:17" ht="15" customHeight="1" outlineLevel="1" x14ac:dyDescent="0.25">
      <c r="B244" s="2" t="s">
        <v>415</v>
      </c>
      <c r="C244" s="2" t="s">
        <v>418</v>
      </c>
      <c r="D244" s="2" t="s">
        <v>420</v>
      </c>
      <c r="E244" s="52"/>
      <c r="F244" s="24" t="s">
        <v>18</v>
      </c>
      <c r="G244" s="161"/>
      <c r="H244" s="161"/>
      <c r="I244" s="161"/>
      <c r="J244" s="161"/>
      <c r="K244" s="161"/>
      <c r="L244" s="162"/>
      <c r="M244" s="163"/>
      <c r="N244" s="161"/>
      <c r="O244" s="161"/>
      <c r="P244" s="164"/>
    </row>
    <row r="245" spans="1:17" ht="15" customHeight="1" outlineLevel="1" x14ac:dyDescent="0.25">
      <c r="B245" s="2" t="s">
        <v>415</v>
      </c>
      <c r="C245" s="2" t="s">
        <v>418</v>
      </c>
      <c r="D245" s="2" t="s">
        <v>420</v>
      </c>
      <c r="E245" s="52"/>
      <c r="F245" s="24" t="s">
        <v>18</v>
      </c>
      <c r="G245" s="161"/>
      <c r="H245" s="161"/>
      <c r="I245" s="161"/>
      <c r="J245" s="161"/>
      <c r="K245" s="161"/>
      <c r="L245" s="162"/>
      <c r="M245" s="163"/>
      <c r="N245" s="161"/>
      <c r="O245" s="161"/>
      <c r="P245" s="164"/>
    </row>
    <row r="246" spans="1:17" ht="15" customHeight="1" outlineLevel="1" x14ac:dyDescent="0.25">
      <c r="B246" s="2" t="s">
        <v>415</v>
      </c>
      <c r="C246" s="2" t="s">
        <v>418</v>
      </c>
      <c r="D246" s="2" t="s">
        <v>420</v>
      </c>
      <c r="E246" s="52"/>
      <c r="F246" s="24" t="s">
        <v>18</v>
      </c>
      <c r="G246" s="161"/>
      <c r="H246" s="161"/>
      <c r="I246" s="161"/>
      <c r="J246" s="161"/>
      <c r="K246" s="161"/>
      <c r="L246" s="162"/>
      <c r="M246" s="163"/>
      <c r="N246" s="161"/>
      <c r="O246" s="161"/>
      <c r="P246" s="164"/>
      <c r="Q246" s="2"/>
    </row>
    <row r="247" spans="1:17" ht="15" customHeight="1" outlineLevel="1" x14ac:dyDescent="0.25">
      <c r="B247" s="2" t="s">
        <v>415</v>
      </c>
      <c r="C247" s="2" t="s">
        <v>418</v>
      </c>
      <c r="D247" s="2" t="s">
        <v>420</v>
      </c>
      <c r="E247" s="52"/>
      <c r="F247" s="24" t="s">
        <v>18</v>
      </c>
      <c r="G247" s="161"/>
      <c r="H247" s="161"/>
      <c r="I247" s="161"/>
      <c r="J247" s="161"/>
      <c r="K247" s="161"/>
      <c r="L247" s="162"/>
      <c r="M247" s="163"/>
      <c r="N247" s="161"/>
      <c r="O247" s="161"/>
      <c r="P247" s="164"/>
    </row>
    <row r="248" spans="1:17" ht="15" customHeight="1" outlineLevel="1" x14ac:dyDescent="0.25">
      <c r="B248" s="2" t="s">
        <v>415</v>
      </c>
      <c r="C248" s="2" t="s">
        <v>418</v>
      </c>
      <c r="D248" s="2" t="s">
        <v>420</v>
      </c>
      <c r="E248" s="52"/>
      <c r="F248" s="24" t="s">
        <v>18</v>
      </c>
      <c r="G248" s="161"/>
      <c r="H248" s="161"/>
      <c r="I248" s="161"/>
      <c r="J248" s="161"/>
      <c r="K248" s="161"/>
      <c r="L248" s="162"/>
      <c r="M248" s="163"/>
      <c r="N248" s="161"/>
      <c r="O248" s="161"/>
      <c r="P248" s="164"/>
    </row>
    <row r="249" spans="1:17" ht="15" customHeight="1" x14ac:dyDescent="0.25">
      <c r="A249" s="45"/>
      <c r="B249" s="45"/>
      <c r="C249" s="45"/>
      <c r="D249" s="45"/>
      <c r="E249" s="52"/>
      <c r="F249" s="24" t="s">
        <v>18</v>
      </c>
      <c r="G249" s="161"/>
      <c r="H249" s="161"/>
      <c r="I249" s="161"/>
      <c r="J249" s="161"/>
      <c r="K249" s="161"/>
      <c r="L249" s="162"/>
      <c r="M249" s="163"/>
      <c r="N249" s="161"/>
      <c r="O249" s="161"/>
      <c r="P249" s="164"/>
    </row>
    <row r="250" spans="1:17" ht="15" customHeight="1" outlineLevel="1" x14ac:dyDescent="0.25">
      <c r="B250" s="2" t="s">
        <v>415</v>
      </c>
      <c r="C250" s="2" t="s">
        <v>418</v>
      </c>
      <c r="D250" s="2" t="s">
        <v>421</v>
      </c>
      <c r="E250" s="264" t="s">
        <v>5</v>
      </c>
      <c r="F250" s="264"/>
      <c r="G250" s="157">
        <f>SUM(G251:G256)</f>
        <v>0</v>
      </c>
      <c r="H250" s="157">
        <f t="shared" ref="H250:P250" si="8">SUM(H251:H256)</f>
        <v>0</v>
      </c>
      <c r="I250" s="157">
        <f t="shared" si="8"/>
        <v>0</v>
      </c>
      <c r="J250" s="157">
        <f t="shared" si="8"/>
        <v>0</v>
      </c>
      <c r="K250" s="157">
        <f t="shared" si="8"/>
        <v>0</v>
      </c>
      <c r="L250" s="158">
        <f t="shared" si="8"/>
        <v>0</v>
      </c>
      <c r="M250" s="159">
        <f t="shared" si="8"/>
        <v>0</v>
      </c>
      <c r="N250" s="157">
        <f t="shared" si="8"/>
        <v>0</v>
      </c>
      <c r="O250" s="157">
        <f t="shared" si="8"/>
        <v>0</v>
      </c>
      <c r="P250" s="160">
        <f t="shared" si="8"/>
        <v>0</v>
      </c>
    </row>
    <row r="251" spans="1:17" ht="32.25" customHeight="1" outlineLevel="1" x14ac:dyDescent="0.25">
      <c r="B251" s="2" t="s">
        <v>415</v>
      </c>
      <c r="C251" s="2" t="s">
        <v>418</v>
      </c>
      <c r="D251" s="2" t="s">
        <v>421</v>
      </c>
      <c r="E251" s="122" t="s">
        <v>395</v>
      </c>
      <c r="F251" s="24" t="s">
        <v>18</v>
      </c>
      <c r="G251" s="161"/>
      <c r="H251" s="161"/>
      <c r="I251" s="161"/>
      <c r="J251" s="161"/>
      <c r="K251" s="161"/>
      <c r="L251" s="162"/>
      <c r="M251" s="163"/>
      <c r="N251" s="161"/>
      <c r="O251" s="161"/>
      <c r="P251" s="164"/>
    </row>
    <row r="252" spans="1:17" ht="15" customHeight="1" outlineLevel="1" x14ac:dyDescent="0.25">
      <c r="B252" s="2" t="s">
        <v>415</v>
      </c>
      <c r="C252" s="2" t="s">
        <v>418</v>
      </c>
      <c r="D252" s="2" t="s">
        <v>421</v>
      </c>
      <c r="E252" s="52"/>
      <c r="F252" s="24" t="s">
        <v>18</v>
      </c>
      <c r="G252" s="161"/>
      <c r="H252" s="161"/>
      <c r="I252" s="161"/>
      <c r="J252" s="161"/>
      <c r="K252" s="161"/>
      <c r="L252" s="162"/>
      <c r="M252" s="163"/>
      <c r="N252" s="161"/>
      <c r="O252" s="161"/>
      <c r="P252" s="164"/>
    </row>
    <row r="253" spans="1:17" ht="15" customHeight="1" outlineLevel="1" x14ac:dyDescent="0.25">
      <c r="B253" s="2" t="s">
        <v>415</v>
      </c>
      <c r="C253" s="2" t="s">
        <v>418</v>
      </c>
      <c r="D253" s="2" t="s">
        <v>421</v>
      </c>
      <c r="E253" s="52"/>
      <c r="F253" s="24" t="s">
        <v>18</v>
      </c>
      <c r="G253" s="161"/>
      <c r="H253" s="161"/>
      <c r="I253" s="161"/>
      <c r="J253" s="161"/>
      <c r="K253" s="161"/>
      <c r="L253" s="162"/>
      <c r="M253" s="163"/>
      <c r="N253" s="161"/>
      <c r="O253" s="161"/>
      <c r="P253" s="164"/>
    </row>
    <row r="254" spans="1:17" ht="15" customHeight="1" outlineLevel="1" x14ac:dyDescent="0.25">
      <c r="B254" s="2" t="s">
        <v>415</v>
      </c>
      <c r="C254" s="2" t="s">
        <v>418</v>
      </c>
      <c r="D254" s="2" t="s">
        <v>421</v>
      </c>
      <c r="E254" s="52"/>
      <c r="F254" s="24" t="s">
        <v>18</v>
      </c>
      <c r="G254" s="161"/>
      <c r="H254" s="161"/>
      <c r="I254" s="155"/>
      <c r="J254" s="161"/>
      <c r="K254" s="161"/>
      <c r="L254" s="162"/>
      <c r="M254" s="163"/>
      <c r="N254" s="161"/>
      <c r="O254" s="161"/>
      <c r="P254" s="164"/>
    </row>
    <row r="255" spans="1:17" ht="15" customHeight="1" outlineLevel="1" x14ac:dyDescent="0.25">
      <c r="B255" s="2" t="s">
        <v>415</v>
      </c>
      <c r="C255" s="2" t="s">
        <v>418</v>
      </c>
      <c r="D255" s="2" t="s">
        <v>421</v>
      </c>
      <c r="E255" s="52"/>
      <c r="F255" s="24" t="s">
        <v>18</v>
      </c>
      <c r="G255" s="161"/>
      <c r="H255" s="161"/>
      <c r="I255" s="161"/>
      <c r="J255" s="161"/>
      <c r="K255" s="161"/>
      <c r="L255" s="162"/>
      <c r="M255" s="163"/>
      <c r="N255" s="161"/>
      <c r="O255" s="161"/>
      <c r="P255" s="164"/>
    </row>
    <row r="256" spans="1:17" ht="15" customHeight="1" x14ac:dyDescent="0.25">
      <c r="A256" s="45"/>
      <c r="B256" s="45"/>
      <c r="C256" s="45"/>
      <c r="D256" s="45"/>
      <c r="E256" s="52"/>
      <c r="F256" s="24" t="s">
        <v>18</v>
      </c>
      <c r="G256" s="161"/>
      <c r="H256" s="161"/>
      <c r="I256" s="161"/>
      <c r="J256" s="161"/>
      <c r="K256" s="161"/>
      <c r="L256" s="162"/>
      <c r="M256" s="163"/>
      <c r="N256" s="161"/>
      <c r="O256" s="161"/>
      <c r="P256" s="164"/>
    </row>
    <row r="257" spans="1:16" ht="15" customHeight="1" outlineLevel="1" x14ac:dyDescent="0.25">
      <c r="B257" s="2" t="s">
        <v>415</v>
      </c>
      <c r="C257" s="2" t="s">
        <v>418</v>
      </c>
      <c r="D257" s="2" t="s">
        <v>422</v>
      </c>
      <c r="E257" s="264" t="s">
        <v>6</v>
      </c>
      <c r="F257" s="264"/>
      <c r="G257" s="157">
        <f>SUM(G258:G263)</f>
        <v>0</v>
      </c>
      <c r="H257" s="157">
        <f t="shared" ref="H257:P257" si="9">SUM(H258:H263)</f>
        <v>0</v>
      </c>
      <c r="I257" s="157">
        <f t="shared" si="9"/>
        <v>0</v>
      </c>
      <c r="J257" s="157">
        <f t="shared" si="9"/>
        <v>0</v>
      </c>
      <c r="K257" s="157">
        <f t="shared" si="9"/>
        <v>0</v>
      </c>
      <c r="L257" s="158">
        <f t="shared" si="9"/>
        <v>0</v>
      </c>
      <c r="M257" s="159">
        <f t="shared" si="9"/>
        <v>0</v>
      </c>
      <c r="N257" s="157">
        <f t="shared" si="9"/>
        <v>0</v>
      </c>
      <c r="O257" s="157">
        <f t="shared" si="9"/>
        <v>0</v>
      </c>
      <c r="P257" s="160">
        <f t="shared" si="9"/>
        <v>0</v>
      </c>
    </row>
    <row r="258" spans="1:16" ht="34.5" customHeight="1" outlineLevel="1" x14ac:dyDescent="0.25">
      <c r="B258" s="2" t="s">
        <v>415</v>
      </c>
      <c r="C258" s="2" t="s">
        <v>418</v>
      </c>
      <c r="D258" s="2" t="s">
        <v>422</v>
      </c>
      <c r="E258" s="122" t="s">
        <v>395</v>
      </c>
      <c r="F258" s="24" t="s">
        <v>18</v>
      </c>
      <c r="G258" s="161"/>
      <c r="H258" s="161"/>
      <c r="I258" s="161"/>
      <c r="J258" s="161"/>
      <c r="K258" s="161"/>
      <c r="L258" s="162"/>
      <c r="M258" s="163"/>
      <c r="N258" s="161"/>
      <c r="O258" s="161"/>
      <c r="P258" s="164"/>
    </row>
    <row r="259" spans="1:16" ht="15" customHeight="1" outlineLevel="1" x14ac:dyDescent="0.25">
      <c r="B259" s="2" t="s">
        <v>415</v>
      </c>
      <c r="C259" s="2" t="s">
        <v>418</v>
      </c>
      <c r="D259" s="2" t="s">
        <v>422</v>
      </c>
      <c r="E259" s="52"/>
      <c r="F259" s="24" t="s">
        <v>18</v>
      </c>
      <c r="G259" s="161"/>
      <c r="H259" s="161"/>
      <c r="I259" s="161"/>
      <c r="J259" s="161"/>
      <c r="K259" s="161"/>
      <c r="L259" s="162"/>
      <c r="M259" s="163"/>
      <c r="N259" s="161"/>
      <c r="O259" s="161"/>
      <c r="P259" s="164"/>
    </row>
    <row r="260" spans="1:16" ht="15" customHeight="1" outlineLevel="1" x14ac:dyDescent="0.25">
      <c r="B260" s="2" t="s">
        <v>415</v>
      </c>
      <c r="C260" s="2" t="s">
        <v>418</v>
      </c>
      <c r="D260" s="2" t="s">
        <v>422</v>
      </c>
      <c r="E260" s="52"/>
      <c r="F260" s="24" t="s">
        <v>18</v>
      </c>
      <c r="G260" s="161"/>
      <c r="H260" s="161"/>
      <c r="I260" s="161"/>
      <c r="J260" s="161"/>
      <c r="K260" s="161"/>
      <c r="L260" s="162"/>
      <c r="M260" s="163"/>
      <c r="N260" s="161"/>
      <c r="O260" s="161"/>
      <c r="P260" s="164"/>
    </row>
    <row r="261" spans="1:16" ht="15" customHeight="1" outlineLevel="1" x14ac:dyDescent="0.25">
      <c r="B261" s="2" t="s">
        <v>415</v>
      </c>
      <c r="C261" s="2" t="s">
        <v>418</v>
      </c>
      <c r="D261" s="2" t="s">
        <v>422</v>
      </c>
      <c r="E261" s="52"/>
      <c r="F261" s="24" t="s">
        <v>18</v>
      </c>
      <c r="G261" s="161"/>
      <c r="H261" s="161"/>
      <c r="I261" s="161"/>
      <c r="J261" s="161"/>
      <c r="K261" s="161"/>
      <c r="L261" s="162"/>
      <c r="M261" s="163"/>
      <c r="N261" s="161"/>
      <c r="O261" s="161"/>
      <c r="P261" s="164"/>
    </row>
    <row r="262" spans="1:16" ht="15" customHeight="1" outlineLevel="1" x14ac:dyDescent="0.25">
      <c r="B262" s="2" t="s">
        <v>415</v>
      </c>
      <c r="C262" s="2" t="s">
        <v>418</v>
      </c>
      <c r="D262" s="2" t="s">
        <v>422</v>
      </c>
      <c r="E262" s="52"/>
      <c r="F262" s="24" t="s">
        <v>18</v>
      </c>
      <c r="G262" s="161"/>
      <c r="H262" s="161"/>
      <c r="I262" s="161"/>
      <c r="J262" s="161"/>
      <c r="K262" s="161"/>
      <c r="L262" s="162"/>
      <c r="M262" s="163"/>
      <c r="N262" s="161"/>
      <c r="O262" s="161"/>
      <c r="P262" s="164"/>
    </row>
    <row r="263" spans="1:16" ht="15" customHeight="1" x14ac:dyDescent="0.25">
      <c r="A263" s="45"/>
      <c r="B263" s="45"/>
      <c r="C263" s="45"/>
      <c r="D263" s="45"/>
      <c r="E263" s="52"/>
      <c r="F263" s="24" t="s">
        <v>18</v>
      </c>
      <c r="G263" s="161"/>
      <c r="H263" s="161"/>
      <c r="I263" s="161"/>
      <c r="J263" s="161"/>
      <c r="K263" s="161"/>
      <c r="L263" s="162"/>
      <c r="M263" s="163"/>
      <c r="N263" s="161"/>
      <c r="O263" s="161"/>
      <c r="P263" s="164"/>
    </row>
    <row r="264" spans="1:16" ht="15" customHeight="1" outlineLevel="1" x14ac:dyDescent="0.25">
      <c r="B264" s="2" t="s">
        <v>415</v>
      </c>
      <c r="C264" s="2" t="s">
        <v>418</v>
      </c>
      <c r="D264" s="2" t="s">
        <v>349</v>
      </c>
      <c r="E264" s="264" t="s">
        <v>152</v>
      </c>
      <c r="F264" s="264"/>
      <c r="G264" s="157">
        <f t="shared" ref="G264:P264" si="10">SUM(G265:G270)</f>
        <v>0</v>
      </c>
      <c r="H264" s="157">
        <f t="shared" si="10"/>
        <v>0</v>
      </c>
      <c r="I264" s="157">
        <f t="shared" si="10"/>
        <v>0</v>
      </c>
      <c r="J264" s="157">
        <f t="shared" si="10"/>
        <v>0</v>
      </c>
      <c r="K264" s="157">
        <f t="shared" si="10"/>
        <v>0</v>
      </c>
      <c r="L264" s="158">
        <f t="shared" si="10"/>
        <v>0</v>
      </c>
      <c r="M264" s="159">
        <f t="shared" si="10"/>
        <v>0</v>
      </c>
      <c r="N264" s="157">
        <f t="shared" si="10"/>
        <v>0</v>
      </c>
      <c r="O264" s="157">
        <f t="shared" si="10"/>
        <v>0</v>
      </c>
      <c r="P264" s="160">
        <f t="shared" si="10"/>
        <v>0</v>
      </c>
    </row>
    <row r="265" spans="1:16" ht="29.25" customHeight="1" outlineLevel="1" x14ac:dyDescent="0.25">
      <c r="B265" s="2" t="s">
        <v>415</v>
      </c>
      <c r="C265" s="2" t="s">
        <v>418</v>
      </c>
      <c r="D265" s="2" t="s">
        <v>349</v>
      </c>
      <c r="E265" s="122" t="s">
        <v>396</v>
      </c>
      <c r="F265" s="24" t="s">
        <v>18</v>
      </c>
      <c r="G265" s="161"/>
      <c r="H265" s="161"/>
      <c r="I265" s="161"/>
      <c r="J265" s="161"/>
      <c r="K265" s="161"/>
      <c r="L265" s="162"/>
      <c r="M265" s="163"/>
      <c r="N265" s="161"/>
      <c r="O265" s="161"/>
      <c r="P265" s="164"/>
    </row>
    <row r="266" spans="1:16" ht="15" customHeight="1" outlineLevel="1" x14ac:dyDescent="0.25">
      <c r="B266" s="2" t="s">
        <v>415</v>
      </c>
      <c r="C266" s="2" t="s">
        <v>418</v>
      </c>
      <c r="D266" s="2" t="s">
        <v>349</v>
      </c>
      <c r="E266" s="52"/>
      <c r="F266" s="24" t="s">
        <v>18</v>
      </c>
      <c r="G266" s="161"/>
      <c r="H266" s="161"/>
      <c r="I266" s="161"/>
      <c r="J266" s="161"/>
      <c r="K266" s="161"/>
      <c r="L266" s="162"/>
      <c r="M266" s="163"/>
      <c r="N266" s="161"/>
      <c r="O266" s="161"/>
      <c r="P266" s="164"/>
    </row>
    <row r="267" spans="1:16" ht="15" customHeight="1" outlineLevel="1" x14ac:dyDescent="0.25">
      <c r="B267" s="2" t="s">
        <v>415</v>
      </c>
      <c r="C267" s="2" t="s">
        <v>418</v>
      </c>
      <c r="D267" s="2" t="s">
        <v>349</v>
      </c>
      <c r="E267" s="52"/>
      <c r="F267" s="24" t="s">
        <v>18</v>
      </c>
      <c r="G267" s="161"/>
      <c r="H267" s="161"/>
      <c r="I267" s="161"/>
      <c r="J267" s="161"/>
      <c r="K267" s="161"/>
      <c r="L267" s="162"/>
      <c r="M267" s="163"/>
      <c r="N267" s="161"/>
      <c r="O267" s="161"/>
      <c r="P267" s="164"/>
    </row>
    <row r="268" spans="1:16" ht="15" customHeight="1" outlineLevel="1" x14ac:dyDescent="0.25">
      <c r="B268" s="2" t="s">
        <v>415</v>
      </c>
      <c r="C268" s="2" t="s">
        <v>418</v>
      </c>
      <c r="D268" s="2" t="s">
        <v>349</v>
      </c>
      <c r="E268" s="52"/>
      <c r="F268" s="24" t="s">
        <v>18</v>
      </c>
      <c r="G268" s="161"/>
      <c r="H268" s="161"/>
      <c r="I268" s="161"/>
      <c r="J268" s="161"/>
      <c r="K268" s="161"/>
      <c r="L268" s="162"/>
      <c r="M268" s="163"/>
      <c r="N268" s="161"/>
      <c r="O268" s="161"/>
      <c r="P268" s="164"/>
    </row>
    <row r="269" spans="1:16" ht="15" customHeight="1" outlineLevel="1" x14ac:dyDescent="0.25">
      <c r="B269" s="2" t="s">
        <v>415</v>
      </c>
      <c r="C269" s="2" t="s">
        <v>418</v>
      </c>
      <c r="D269" s="2" t="s">
        <v>349</v>
      </c>
      <c r="E269" s="52"/>
      <c r="F269" s="24" t="s">
        <v>18</v>
      </c>
      <c r="G269" s="161"/>
      <c r="H269" s="161"/>
      <c r="I269" s="161"/>
      <c r="J269" s="161"/>
      <c r="K269" s="161"/>
      <c r="L269" s="162"/>
      <c r="M269" s="163"/>
      <c r="N269" s="161"/>
      <c r="O269" s="161"/>
      <c r="P269" s="164"/>
    </row>
    <row r="270" spans="1:16" ht="15" customHeight="1" x14ac:dyDescent="0.25">
      <c r="A270" s="45"/>
      <c r="B270" s="45"/>
      <c r="C270" s="45"/>
      <c r="D270" s="45"/>
      <c r="E270" s="52"/>
      <c r="F270" s="24" t="s">
        <v>18</v>
      </c>
      <c r="G270" s="161"/>
      <c r="H270" s="161"/>
      <c r="I270" s="161"/>
      <c r="J270" s="161"/>
      <c r="K270" s="161"/>
      <c r="L270" s="162"/>
      <c r="M270" s="163"/>
      <c r="N270" s="161"/>
      <c r="O270" s="161"/>
      <c r="P270" s="164"/>
    </row>
    <row r="271" spans="1:16" ht="15" customHeight="1" x14ac:dyDescent="0.25">
      <c r="A271" s="45"/>
      <c r="B271" s="45"/>
      <c r="C271" s="45"/>
      <c r="D271" s="45"/>
      <c r="E271" s="266" t="s">
        <v>403</v>
      </c>
      <c r="F271" s="266"/>
      <c r="G271" s="157">
        <f t="shared" ref="G271:P271" si="11">SUM(G225,G232,G239,G250,G257,G264,)</f>
        <v>0</v>
      </c>
      <c r="H271" s="157">
        <f t="shared" si="11"/>
        <v>0</v>
      </c>
      <c r="I271" s="157">
        <f t="shared" si="11"/>
        <v>0</v>
      </c>
      <c r="J271" s="157">
        <f t="shared" si="11"/>
        <v>0</v>
      </c>
      <c r="K271" s="157">
        <f t="shared" si="11"/>
        <v>0</v>
      </c>
      <c r="L271" s="158">
        <f t="shared" si="11"/>
        <v>0</v>
      </c>
      <c r="M271" s="159">
        <f t="shared" si="11"/>
        <v>0</v>
      </c>
      <c r="N271" s="157">
        <f t="shared" si="11"/>
        <v>0</v>
      </c>
      <c r="O271" s="157">
        <f t="shared" si="11"/>
        <v>0</v>
      </c>
      <c r="P271" s="160">
        <f t="shared" si="11"/>
        <v>0</v>
      </c>
    </row>
    <row r="272" spans="1:16" ht="60" x14ac:dyDescent="0.25">
      <c r="A272" s="45"/>
      <c r="B272" s="45"/>
      <c r="C272" s="45"/>
      <c r="D272" s="45"/>
      <c r="E272" s="41" t="s">
        <v>7</v>
      </c>
      <c r="F272" s="41" t="s">
        <v>406</v>
      </c>
      <c r="G272" s="20" t="s">
        <v>343</v>
      </c>
      <c r="H272" s="183" t="s">
        <v>843</v>
      </c>
      <c r="I272" s="20" t="s">
        <v>17</v>
      </c>
      <c r="J272" s="20" t="s">
        <v>15</v>
      </c>
      <c r="K272" s="20" t="s">
        <v>0</v>
      </c>
      <c r="L272" s="136" t="s">
        <v>344</v>
      </c>
      <c r="M272" s="138" t="s">
        <v>798</v>
      </c>
      <c r="N272" s="20" t="s">
        <v>795</v>
      </c>
      <c r="O272" s="20" t="s">
        <v>797</v>
      </c>
      <c r="P272" s="139" t="s">
        <v>1</v>
      </c>
    </row>
    <row r="273" spans="1:16" ht="15" customHeight="1" outlineLevel="1" x14ac:dyDescent="0.25">
      <c r="B273" s="2" t="s">
        <v>415</v>
      </c>
      <c r="C273" s="2" t="s">
        <v>419</v>
      </c>
      <c r="D273" s="2" t="s">
        <v>8</v>
      </c>
      <c r="E273" s="264" t="s">
        <v>8</v>
      </c>
      <c r="F273" s="264"/>
      <c r="G273" s="157">
        <f>SUM(G274:G279)</f>
        <v>0</v>
      </c>
      <c r="H273" s="157">
        <f t="shared" ref="H273:O273" si="12">SUM(H274:H279)</f>
        <v>0</v>
      </c>
      <c r="I273" s="157">
        <f t="shared" si="12"/>
        <v>0</v>
      </c>
      <c r="J273" s="157">
        <f t="shared" si="12"/>
        <v>0</v>
      </c>
      <c r="K273" s="157">
        <f t="shared" si="12"/>
        <v>0</v>
      </c>
      <c r="L273" s="158">
        <f>SUM(L274:L279)</f>
        <v>0</v>
      </c>
      <c r="M273" s="159">
        <f>SUM(M274:M279)</f>
        <v>0</v>
      </c>
      <c r="N273" s="157">
        <f t="shared" si="12"/>
        <v>0</v>
      </c>
      <c r="O273" s="157">
        <f t="shared" si="12"/>
        <v>0</v>
      </c>
      <c r="P273" s="160">
        <f>SUM(P274:P279)</f>
        <v>0</v>
      </c>
    </row>
    <row r="274" spans="1:16" ht="28.5" customHeight="1" outlineLevel="1" x14ac:dyDescent="0.25">
      <c r="B274" s="2" t="s">
        <v>415</v>
      </c>
      <c r="C274" s="2" t="s">
        <v>419</v>
      </c>
      <c r="D274" s="2" t="s">
        <v>8</v>
      </c>
      <c r="E274" s="122" t="s">
        <v>393</v>
      </c>
      <c r="F274" s="24" t="s">
        <v>18</v>
      </c>
      <c r="G274" s="161"/>
      <c r="H274" s="161"/>
      <c r="I274" s="161"/>
      <c r="J274" s="161"/>
      <c r="K274" s="161"/>
      <c r="L274" s="162"/>
      <c r="M274" s="163"/>
      <c r="N274" s="161"/>
      <c r="O274" s="161"/>
      <c r="P274" s="165"/>
    </row>
    <row r="275" spans="1:16" ht="15" customHeight="1" outlineLevel="1" x14ac:dyDescent="0.25">
      <c r="B275" s="2" t="s">
        <v>415</v>
      </c>
      <c r="C275" s="2" t="s">
        <v>419</v>
      </c>
      <c r="D275" s="2" t="s">
        <v>8</v>
      </c>
      <c r="E275" s="52"/>
      <c r="F275" s="24" t="s">
        <v>18</v>
      </c>
      <c r="G275" s="161"/>
      <c r="H275" s="161"/>
      <c r="I275" s="161"/>
      <c r="J275" s="161"/>
      <c r="K275" s="161"/>
      <c r="L275" s="162"/>
      <c r="M275" s="163"/>
      <c r="N275" s="161"/>
      <c r="O275" s="161"/>
      <c r="P275" s="165"/>
    </row>
    <row r="276" spans="1:16" ht="15" customHeight="1" outlineLevel="1" x14ac:dyDescent="0.25">
      <c r="B276" s="2" t="s">
        <v>415</v>
      </c>
      <c r="C276" s="2" t="s">
        <v>419</v>
      </c>
      <c r="D276" s="2" t="s">
        <v>8</v>
      </c>
      <c r="E276" s="52"/>
      <c r="F276" s="24" t="s">
        <v>18</v>
      </c>
      <c r="G276" s="161"/>
      <c r="H276" s="161"/>
      <c r="I276" s="161"/>
      <c r="J276" s="161"/>
      <c r="K276" s="161"/>
      <c r="L276" s="162"/>
      <c r="M276" s="163"/>
      <c r="N276" s="161"/>
      <c r="O276" s="161"/>
      <c r="P276" s="165"/>
    </row>
    <row r="277" spans="1:16" ht="15" customHeight="1" outlineLevel="1" x14ac:dyDescent="0.25">
      <c r="B277" s="2" t="s">
        <v>415</v>
      </c>
      <c r="C277" s="2" t="s">
        <v>419</v>
      </c>
      <c r="D277" s="2" t="s">
        <v>8</v>
      </c>
      <c r="E277" s="52"/>
      <c r="F277" s="24" t="s">
        <v>18</v>
      </c>
      <c r="G277" s="161"/>
      <c r="H277" s="161"/>
      <c r="I277" s="161"/>
      <c r="J277" s="161"/>
      <c r="K277" s="161"/>
      <c r="L277" s="162"/>
      <c r="M277" s="163"/>
      <c r="N277" s="161"/>
      <c r="O277" s="161"/>
      <c r="P277" s="165"/>
    </row>
    <row r="278" spans="1:16" ht="15" customHeight="1" outlineLevel="1" x14ac:dyDescent="0.25">
      <c r="B278" s="2" t="s">
        <v>415</v>
      </c>
      <c r="C278" s="2" t="s">
        <v>419</v>
      </c>
      <c r="D278" s="2" t="s">
        <v>8</v>
      </c>
      <c r="E278" s="52"/>
      <c r="F278" s="24" t="s">
        <v>18</v>
      </c>
      <c r="G278" s="161"/>
      <c r="H278" s="161"/>
      <c r="I278" s="161"/>
      <c r="J278" s="161"/>
      <c r="K278" s="161"/>
      <c r="L278" s="162"/>
      <c r="M278" s="163"/>
      <c r="N278" s="161"/>
      <c r="O278" s="161"/>
      <c r="P278" s="165"/>
    </row>
    <row r="279" spans="1:16" ht="15" customHeight="1" x14ac:dyDescent="0.25">
      <c r="A279" s="45"/>
      <c r="B279" s="45"/>
      <c r="C279" s="45"/>
      <c r="D279" s="45"/>
      <c r="E279" s="52"/>
      <c r="F279" s="24" t="s">
        <v>18</v>
      </c>
      <c r="G279" s="161"/>
      <c r="H279" s="161"/>
      <c r="I279" s="161"/>
      <c r="J279" s="161"/>
      <c r="K279" s="161"/>
      <c r="L279" s="162"/>
      <c r="M279" s="163"/>
      <c r="N279" s="161"/>
      <c r="O279" s="161"/>
      <c r="P279" s="165"/>
    </row>
    <row r="280" spans="1:16" ht="15" customHeight="1" outlineLevel="1" x14ac:dyDescent="0.25">
      <c r="B280" s="2" t="s">
        <v>415</v>
      </c>
      <c r="C280" s="2" t="s">
        <v>419</v>
      </c>
      <c r="D280" s="2" t="s">
        <v>423</v>
      </c>
      <c r="E280" s="264" t="s">
        <v>9</v>
      </c>
      <c r="F280" s="264"/>
      <c r="G280" s="157">
        <f t="shared" ref="G280:O280" si="13">SUM(G281:G286)</f>
        <v>0</v>
      </c>
      <c r="H280" s="157">
        <f t="shared" si="13"/>
        <v>0</v>
      </c>
      <c r="I280" s="157">
        <f t="shared" si="13"/>
        <v>0</v>
      </c>
      <c r="J280" s="157">
        <f t="shared" si="13"/>
        <v>0</v>
      </c>
      <c r="K280" s="157">
        <f t="shared" si="13"/>
        <v>0</v>
      </c>
      <c r="L280" s="158">
        <f t="shared" si="13"/>
        <v>0</v>
      </c>
      <c r="M280" s="159">
        <f t="shared" ref="M280" si="14">SUM(M281:M286)</f>
        <v>0</v>
      </c>
      <c r="N280" s="157">
        <f t="shared" si="13"/>
        <v>0</v>
      </c>
      <c r="O280" s="157">
        <f t="shared" si="13"/>
        <v>0</v>
      </c>
      <c r="P280" s="160">
        <f t="shared" ref="P280" si="15">SUM(P281:P286)</f>
        <v>0</v>
      </c>
    </row>
    <row r="281" spans="1:16" ht="30" customHeight="1" outlineLevel="1" x14ac:dyDescent="0.25">
      <c r="B281" s="2" t="s">
        <v>415</v>
      </c>
      <c r="C281" s="2" t="s">
        <v>419</v>
      </c>
      <c r="D281" s="2" t="s">
        <v>423</v>
      </c>
      <c r="E281" s="122" t="s">
        <v>397</v>
      </c>
      <c r="F281" s="24" t="s">
        <v>18</v>
      </c>
      <c r="G281" s="161"/>
      <c r="H281" s="161"/>
      <c r="I281" s="161"/>
      <c r="J281" s="161"/>
      <c r="K281" s="161"/>
      <c r="L281" s="162"/>
      <c r="M281" s="163"/>
      <c r="N281" s="161"/>
      <c r="O281" s="161"/>
      <c r="P281" s="165"/>
    </row>
    <row r="282" spans="1:16" ht="15" customHeight="1" outlineLevel="1" x14ac:dyDescent="0.25">
      <c r="B282" s="2" t="s">
        <v>415</v>
      </c>
      <c r="C282" s="2" t="s">
        <v>419</v>
      </c>
      <c r="D282" s="2" t="s">
        <v>423</v>
      </c>
      <c r="E282" s="122"/>
      <c r="F282" s="24" t="s">
        <v>18</v>
      </c>
      <c r="G282" s="161"/>
      <c r="H282" s="161"/>
      <c r="I282" s="161"/>
      <c r="J282" s="161"/>
      <c r="K282" s="161"/>
      <c r="L282" s="162"/>
      <c r="M282" s="163"/>
      <c r="N282" s="161"/>
      <c r="O282" s="161"/>
      <c r="P282" s="165"/>
    </row>
    <row r="283" spans="1:16" ht="15" customHeight="1" outlineLevel="1" x14ac:dyDescent="0.25">
      <c r="B283" s="2" t="s">
        <v>415</v>
      </c>
      <c r="C283" s="2" t="s">
        <v>419</v>
      </c>
      <c r="D283" s="2" t="s">
        <v>423</v>
      </c>
      <c r="E283" s="122"/>
      <c r="F283" s="24" t="s">
        <v>18</v>
      </c>
      <c r="G283" s="161"/>
      <c r="H283" s="161"/>
      <c r="I283" s="161"/>
      <c r="J283" s="161"/>
      <c r="K283" s="155"/>
      <c r="L283" s="162"/>
      <c r="M283" s="163"/>
      <c r="N283" s="161"/>
      <c r="O283" s="161"/>
      <c r="P283" s="165"/>
    </row>
    <row r="284" spans="1:16" ht="15" customHeight="1" outlineLevel="1" x14ac:dyDescent="0.25">
      <c r="B284" s="2" t="s">
        <v>415</v>
      </c>
      <c r="C284" s="2" t="s">
        <v>419</v>
      </c>
      <c r="D284" s="2" t="s">
        <v>423</v>
      </c>
      <c r="E284" s="52"/>
      <c r="F284" s="24" t="s">
        <v>18</v>
      </c>
      <c r="G284" s="161"/>
      <c r="H284" s="161"/>
      <c r="I284" s="161"/>
      <c r="J284" s="161"/>
      <c r="K284" s="161"/>
      <c r="L284" s="162"/>
      <c r="M284" s="163"/>
      <c r="N284" s="161"/>
      <c r="O284" s="161"/>
      <c r="P284" s="165"/>
    </row>
    <row r="285" spans="1:16" ht="15" customHeight="1" outlineLevel="1" x14ac:dyDescent="0.25">
      <c r="B285" s="2" t="s">
        <v>415</v>
      </c>
      <c r="C285" s="2" t="s">
        <v>419</v>
      </c>
      <c r="D285" s="2" t="s">
        <v>423</v>
      </c>
      <c r="E285" s="52"/>
      <c r="F285" s="24" t="s">
        <v>18</v>
      </c>
      <c r="G285" s="161"/>
      <c r="H285" s="161"/>
      <c r="I285" s="161"/>
      <c r="J285" s="161"/>
      <c r="K285" s="161"/>
      <c r="L285" s="162"/>
      <c r="M285" s="163"/>
      <c r="N285" s="161"/>
      <c r="O285" s="161"/>
      <c r="P285" s="165"/>
    </row>
    <row r="286" spans="1:16" ht="15" customHeight="1" x14ac:dyDescent="0.25">
      <c r="A286" s="45"/>
      <c r="B286" s="45"/>
      <c r="C286" s="45"/>
      <c r="D286" s="45"/>
      <c r="E286" s="52"/>
      <c r="F286" s="24" t="s">
        <v>18</v>
      </c>
      <c r="G286" s="161"/>
      <c r="H286" s="161"/>
      <c r="I286" s="161"/>
      <c r="J286" s="161"/>
      <c r="K286" s="161"/>
      <c r="L286" s="162"/>
      <c r="M286" s="163"/>
      <c r="N286" s="161"/>
      <c r="O286" s="161"/>
      <c r="P286" s="165"/>
    </row>
    <row r="287" spans="1:16" ht="15" customHeight="1" outlineLevel="1" x14ac:dyDescent="0.25">
      <c r="B287" s="2" t="s">
        <v>415</v>
      </c>
      <c r="C287" s="2" t="s">
        <v>419</v>
      </c>
      <c r="D287" s="2" t="s">
        <v>424</v>
      </c>
      <c r="E287" s="264" t="s">
        <v>10</v>
      </c>
      <c r="F287" s="264"/>
      <c r="G287" s="157">
        <f>SUM(G288:G293)</f>
        <v>0</v>
      </c>
      <c r="H287" s="157">
        <f t="shared" ref="H287:N287" si="16">SUM(H288:H293)</f>
        <v>0</v>
      </c>
      <c r="I287" s="157">
        <f t="shared" si="16"/>
        <v>0</v>
      </c>
      <c r="J287" s="157">
        <f t="shared" si="16"/>
        <v>0</v>
      </c>
      <c r="K287" s="157">
        <f t="shared" si="16"/>
        <v>0</v>
      </c>
      <c r="L287" s="158">
        <f>SUM(L288:L293)</f>
        <v>0</v>
      </c>
      <c r="M287" s="159">
        <f>SUM(M288:M293)</f>
        <v>0</v>
      </c>
      <c r="N287" s="157">
        <f t="shared" si="16"/>
        <v>0</v>
      </c>
      <c r="O287" s="157">
        <f>SUM(O288:O293)</f>
        <v>0</v>
      </c>
      <c r="P287" s="160">
        <f>SUM(P288:P293)</f>
        <v>0</v>
      </c>
    </row>
    <row r="288" spans="1:16" ht="40.5" customHeight="1" outlineLevel="1" x14ac:dyDescent="0.25">
      <c r="B288" s="2" t="s">
        <v>415</v>
      </c>
      <c r="C288" s="2" t="s">
        <v>419</v>
      </c>
      <c r="D288" s="2" t="s">
        <v>424</v>
      </c>
      <c r="E288" s="122" t="s">
        <v>398</v>
      </c>
      <c r="F288" s="24" t="s">
        <v>18</v>
      </c>
      <c r="G288" s="161"/>
      <c r="H288" s="161"/>
      <c r="I288" s="161"/>
      <c r="J288" s="161"/>
      <c r="K288" s="161"/>
      <c r="L288" s="162"/>
      <c r="M288" s="163"/>
      <c r="N288" s="161"/>
      <c r="O288" s="161"/>
      <c r="P288" s="165"/>
    </row>
    <row r="289" spans="1:16" ht="15" customHeight="1" outlineLevel="1" x14ac:dyDescent="0.25">
      <c r="B289" s="2" t="s">
        <v>415</v>
      </c>
      <c r="C289" s="2" t="s">
        <v>419</v>
      </c>
      <c r="D289" s="2" t="s">
        <v>424</v>
      </c>
      <c r="E289" s="52"/>
      <c r="F289" s="24" t="s">
        <v>18</v>
      </c>
      <c r="G289" s="161"/>
      <c r="H289" s="161"/>
      <c r="I289" s="161"/>
      <c r="J289" s="161"/>
      <c r="K289" s="161"/>
      <c r="L289" s="162"/>
      <c r="M289" s="163"/>
      <c r="N289" s="161"/>
      <c r="O289" s="161"/>
      <c r="P289" s="165"/>
    </row>
    <row r="290" spans="1:16" ht="15" customHeight="1" outlineLevel="1" x14ac:dyDescent="0.25">
      <c r="B290" s="2" t="s">
        <v>415</v>
      </c>
      <c r="C290" s="2" t="s">
        <v>419</v>
      </c>
      <c r="D290" s="2" t="s">
        <v>424</v>
      </c>
      <c r="E290" s="52"/>
      <c r="F290" s="24" t="s">
        <v>18</v>
      </c>
      <c r="G290" s="161"/>
      <c r="H290" s="161"/>
      <c r="I290" s="161"/>
      <c r="J290" s="161"/>
      <c r="K290" s="161"/>
      <c r="L290" s="162"/>
      <c r="M290" s="163"/>
      <c r="N290" s="161"/>
      <c r="O290" s="161"/>
      <c r="P290" s="165"/>
    </row>
    <row r="291" spans="1:16" ht="15" customHeight="1" outlineLevel="1" x14ac:dyDescent="0.25">
      <c r="B291" s="2" t="s">
        <v>415</v>
      </c>
      <c r="C291" s="2" t="s">
        <v>419</v>
      </c>
      <c r="D291" s="2" t="s">
        <v>424</v>
      </c>
      <c r="E291" s="52"/>
      <c r="F291" s="24" t="s">
        <v>18</v>
      </c>
      <c r="G291" s="161"/>
      <c r="H291" s="161"/>
      <c r="I291" s="161"/>
      <c r="J291" s="161"/>
      <c r="K291" s="161"/>
      <c r="L291" s="162"/>
      <c r="M291" s="163"/>
      <c r="N291" s="161"/>
      <c r="O291" s="161"/>
      <c r="P291" s="165"/>
    </row>
    <row r="292" spans="1:16" ht="15" customHeight="1" outlineLevel="1" x14ac:dyDescent="0.25">
      <c r="B292" s="2" t="s">
        <v>415</v>
      </c>
      <c r="C292" s="2" t="s">
        <v>419</v>
      </c>
      <c r="D292" s="2" t="s">
        <v>424</v>
      </c>
      <c r="E292" s="52"/>
      <c r="F292" s="24" t="s">
        <v>18</v>
      </c>
      <c r="G292" s="161"/>
      <c r="H292" s="161"/>
      <c r="I292" s="161"/>
      <c r="J292" s="161"/>
      <c r="K292" s="161"/>
      <c r="L292" s="162"/>
      <c r="M292" s="163"/>
      <c r="N292" s="161"/>
      <c r="O292" s="161"/>
      <c r="P292" s="165"/>
    </row>
    <row r="293" spans="1:16" ht="15" customHeight="1" x14ac:dyDescent="0.25">
      <c r="A293" s="45"/>
      <c r="B293" s="45"/>
      <c r="C293" s="45"/>
      <c r="D293" s="45"/>
      <c r="E293" s="52"/>
      <c r="F293" s="24" t="s">
        <v>18</v>
      </c>
      <c r="G293" s="161"/>
      <c r="H293" s="161"/>
      <c r="I293" s="161"/>
      <c r="J293" s="161"/>
      <c r="K293" s="161"/>
      <c r="L293" s="162"/>
      <c r="M293" s="163"/>
      <c r="N293" s="161"/>
      <c r="O293" s="161"/>
      <c r="P293" s="165"/>
    </row>
    <row r="294" spans="1:16" ht="15" customHeight="1" outlineLevel="1" x14ac:dyDescent="0.25">
      <c r="B294" s="2" t="s">
        <v>415</v>
      </c>
      <c r="C294" s="2" t="s">
        <v>419</v>
      </c>
      <c r="D294" s="2" t="s">
        <v>425</v>
      </c>
      <c r="E294" s="264" t="s">
        <v>11</v>
      </c>
      <c r="F294" s="264"/>
      <c r="G294" s="157">
        <f>SUM(G295:G299)</f>
        <v>0</v>
      </c>
      <c r="H294" s="157">
        <f t="shared" ref="H294:O294" si="17">SUM(H295:H299)</f>
        <v>0</v>
      </c>
      <c r="I294" s="157">
        <f t="shared" si="17"/>
        <v>0</v>
      </c>
      <c r="J294" s="157">
        <f t="shared" si="17"/>
        <v>0</v>
      </c>
      <c r="K294" s="157">
        <f t="shared" si="17"/>
        <v>0</v>
      </c>
      <c r="L294" s="158">
        <f>SUM(L295:L299)</f>
        <v>0</v>
      </c>
      <c r="M294" s="159">
        <f>SUM(M295:M299)</f>
        <v>0</v>
      </c>
      <c r="N294" s="157">
        <f t="shared" si="17"/>
        <v>0</v>
      </c>
      <c r="O294" s="157">
        <f t="shared" si="17"/>
        <v>0</v>
      </c>
      <c r="P294" s="160">
        <f>SUM(P295:P299)</f>
        <v>0</v>
      </c>
    </row>
    <row r="295" spans="1:16" ht="30.75" customHeight="1" outlineLevel="1" x14ac:dyDescent="0.25">
      <c r="B295" s="2" t="s">
        <v>415</v>
      </c>
      <c r="C295" s="2" t="s">
        <v>419</v>
      </c>
      <c r="D295" s="2" t="s">
        <v>425</v>
      </c>
      <c r="E295" s="122" t="s">
        <v>399</v>
      </c>
      <c r="F295" s="24" t="s">
        <v>18</v>
      </c>
      <c r="G295" s="161"/>
      <c r="H295" s="161"/>
      <c r="I295" s="161"/>
      <c r="J295" s="161"/>
      <c r="K295" s="161"/>
      <c r="L295" s="162"/>
      <c r="M295" s="163"/>
      <c r="N295" s="161"/>
      <c r="O295" s="161"/>
      <c r="P295" s="165"/>
    </row>
    <row r="296" spans="1:16" ht="15" customHeight="1" outlineLevel="1" x14ac:dyDescent="0.25">
      <c r="B296" s="2" t="s">
        <v>415</v>
      </c>
      <c r="C296" s="2" t="s">
        <v>419</v>
      </c>
      <c r="D296" s="2" t="s">
        <v>425</v>
      </c>
      <c r="E296" s="52"/>
      <c r="F296" s="24" t="s">
        <v>18</v>
      </c>
      <c r="G296" s="161"/>
      <c r="H296" s="161"/>
      <c r="I296" s="161"/>
      <c r="J296" s="161"/>
      <c r="K296" s="161"/>
      <c r="L296" s="162"/>
      <c r="M296" s="163"/>
      <c r="N296" s="161"/>
      <c r="O296" s="161"/>
      <c r="P296" s="165"/>
    </row>
    <row r="297" spans="1:16" ht="15" customHeight="1" outlineLevel="1" x14ac:dyDescent="0.25">
      <c r="B297" s="2" t="s">
        <v>415</v>
      </c>
      <c r="C297" s="2" t="s">
        <v>419</v>
      </c>
      <c r="D297" s="2" t="s">
        <v>425</v>
      </c>
      <c r="E297" s="52"/>
      <c r="F297" s="24" t="s">
        <v>18</v>
      </c>
      <c r="G297" s="161"/>
      <c r="H297" s="161"/>
      <c r="I297" s="161"/>
      <c r="J297" s="161"/>
      <c r="K297" s="161"/>
      <c r="L297" s="162"/>
      <c r="M297" s="163"/>
      <c r="N297" s="161"/>
      <c r="O297" s="161"/>
      <c r="P297" s="165"/>
    </row>
    <row r="298" spans="1:16" ht="15" customHeight="1" outlineLevel="1" x14ac:dyDescent="0.25">
      <c r="B298" s="2" t="s">
        <v>415</v>
      </c>
      <c r="C298" s="2" t="s">
        <v>419</v>
      </c>
      <c r="D298" s="2" t="s">
        <v>425</v>
      </c>
      <c r="E298" s="52"/>
      <c r="F298" s="24" t="s">
        <v>18</v>
      </c>
      <c r="G298" s="161"/>
      <c r="H298" s="161"/>
      <c r="I298" s="161"/>
      <c r="J298" s="161"/>
      <c r="K298" s="161"/>
      <c r="L298" s="162"/>
      <c r="M298" s="163"/>
      <c r="N298" s="161"/>
      <c r="O298" s="161"/>
      <c r="P298" s="165"/>
    </row>
    <row r="299" spans="1:16" ht="15" customHeight="1" x14ac:dyDescent="0.25">
      <c r="A299" s="45"/>
      <c r="B299" s="45"/>
      <c r="C299" s="45"/>
      <c r="D299" s="45"/>
      <c r="E299" s="52"/>
      <c r="F299" s="24" t="s">
        <v>18</v>
      </c>
      <c r="G299" s="161"/>
      <c r="H299" s="161"/>
      <c r="I299" s="161"/>
      <c r="J299" s="161"/>
      <c r="K299" s="161"/>
      <c r="L299" s="162"/>
      <c r="M299" s="163"/>
      <c r="N299" s="161"/>
      <c r="O299" s="161"/>
      <c r="P299" s="165"/>
    </row>
    <row r="300" spans="1:16" ht="15" customHeight="1" outlineLevel="1" x14ac:dyDescent="0.25">
      <c r="B300" s="2" t="s">
        <v>415</v>
      </c>
      <c r="C300" s="2" t="s">
        <v>419</v>
      </c>
      <c r="D300" s="2" t="s">
        <v>426</v>
      </c>
      <c r="E300" s="264" t="s">
        <v>12</v>
      </c>
      <c r="F300" s="264"/>
      <c r="G300" s="157">
        <f>SUM(G301:G308)</f>
        <v>0</v>
      </c>
      <c r="H300" s="157">
        <f t="shared" ref="H300:K300" si="18">SUM(H301:H308)</f>
        <v>0</v>
      </c>
      <c r="I300" s="157">
        <f t="shared" si="18"/>
        <v>0</v>
      </c>
      <c r="J300" s="157">
        <f t="shared" si="18"/>
        <v>0</v>
      </c>
      <c r="K300" s="157">
        <f t="shared" si="18"/>
        <v>0</v>
      </c>
      <c r="L300" s="158">
        <f>SUM(L301:L308)</f>
        <v>0</v>
      </c>
      <c r="M300" s="159">
        <f>SUM(M301:M308)</f>
        <v>0</v>
      </c>
      <c r="N300" s="157">
        <f t="shared" ref="N300:O300" si="19">SUM(N301:N308)</f>
        <v>0</v>
      </c>
      <c r="O300" s="157">
        <f t="shared" si="19"/>
        <v>0</v>
      </c>
      <c r="P300" s="160">
        <f>SUM(P301:P308)</f>
        <v>0</v>
      </c>
    </row>
    <row r="301" spans="1:16" ht="30" customHeight="1" outlineLevel="1" x14ac:dyDescent="0.25">
      <c r="B301" s="2" t="s">
        <v>415</v>
      </c>
      <c r="C301" s="2" t="s">
        <v>419</v>
      </c>
      <c r="D301" s="2" t="s">
        <v>426</v>
      </c>
      <c r="E301" s="122" t="s">
        <v>400</v>
      </c>
      <c r="F301" s="24" t="s">
        <v>18</v>
      </c>
      <c r="G301" s="161"/>
      <c r="H301" s="161"/>
      <c r="I301" s="161"/>
      <c r="J301" s="161"/>
      <c r="K301" s="161"/>
      <c r="L301" s="162"/>
      <c r="M301" s="163"/>
      <c r="N301" s="161"/>
      <c r="O301" s="161"/>
      <c r="P301" s="165"/>
    </row>
    <row r="302" spans="1:16" ht="15" customHeight="1" outlineLevel="1" x14ac:dyDescent="0.25">
      <c r="B302" s="2" t="s">
        <v>415</v>
      </c>
      <c r="C302" s="2" t="s">
        <v>419</v>
      </c>
      <c r="D302" s="2" t="s">
        <v>426</v>
      </c>
      <c r="E302" s="52"/>
      <c r="F302" s="24" t="s">
        <v>18</v>
      </c>
      <c r="G302" s="161"/>
      <c r="H302" s="161"/>
      <c r="I302" s="161"/>
      <c r="J302" s="161"/>
      <c r="K302" s="161"/>
      <c r="L302" s="162"/>
      <c r="M302" s="163"/>
      <c r="N302" s="161"/>
      <c r="O302" s="161"/>
      <c r="P302" s="165"/>
    </row>
    <row r="303" spans="1:16" ht="15" customHeight="1" outlineLevel="1" x14ac:dyDescent="0.25">
      <c r="B303" s="2" t="s">
        <v>415</v>
      </c>
      <c r="C303" s="2" t="s">
        <v>419</v>
      </c>
      <c r="D303" s="2" t="s">
        <v>426</v>
      </c>
      <c r="E303" s="52"/>
      <c r="F303" s="24" t="s">
        <v>18</v>
      </c>
      <c r="G303" s="161"/>
      <c r="H303" s="161"/>
      <c r="I303" s="161"/>
      <c r="J303" s="155"/>
      <c r="K303" s="161"/>
      <c r="L303" s="162"/>
      <c r="M303" s="163"/>
      <c r="N303" s="161"/>
      <c r="O303" s="161"/>
      <c r="P303" s="165"/>
    </row>
    <row r="304" spans="1:16" ht="15" customHeight="1" outlineLevel="1" x14ac:dyDescent="0.25">
      <c r="B304" s="2" t="s">
        <v>415</v>
      </c>
      <c r="C304" s="2" t="s">
        <v>419</v>
      </c>
      <c r="D304" s="2" t="s">
        <v>426</v>
      </c>
      <c r="E304" s="52"/>
      <c r="F304" s="24" t="s">
        <v>18</v>
      </c>
      <c r="G304" s="161"/>
      <c r="H304" s="161"/>
      <c r="I304" s="161"/>
      <c r="J304" s="161"/>
      <c r="K304" s="161"/>
      <c r="L304" s="162"/>
      <c r="M304" s="163"/>
      <c r="N304" s="161"/>
      <c r="O304" s="161"/>
      <c r="P304" s="165"/>
    </row>
    <row r="305" spans="1:16" ht="15" customHeight="1" outlineLevel="1" x14ac:dyDescent="0.25">
      <c r="B305" s="2" t="s">
        <v>415</v>
      </c>
      <c r="C305" s="2" t="s">
        <v>419</v>
      </c>
      <c r="D305" s="2" t="s">
        <v>426</v>
      </c>
      <c r="E305" s="52"/>
      <c r="F305" s="24" t="s">
        <v>18</v>
      </c>
      <c r="G305" s="161"/>
      <c r="H305" s="161"/>
      <c r="I305" s="161"/>
      <c r="J305" s="161"/>
      <c r="K305" s="161"/>
      <c r="L305" s="162"/>
      <c r="M305" s="163"/>
      <c r="N305" s="161"/>
      <c r="O305" s="161"/>
      <c r="P305" s="165"/>
    </row>
    <row r="306" spans="1:16" ht="15" customHeight="1" outlineLevel="1" x14ac:dyDescent="0.25">
      <c r="B306" s="2" t="s">
        <v>415</v>
      </c>
      <c r="C306" s="2" t="s">
        <v>419</v>
      </c>
      <c r="D306" s="2" t="s">
        <v>426</v>
      </c>
      <c r="E306" s="52"/>
      <c r="F306" s="24" t="s">
        <v>18</v>
      </c>
      <c r="G306" s="161"/>
      <c r="H306" s="161"/>
      <c r="I306" s="161"/>
      <c r="J306" s="161"/>
      <c r="K306" s="161"/>
      <c r="L306" s="162"/>
      <c r="M306" s="163"/>
      <c r="N306" s="161"/>
      <c r="O306" s="161"/>
      <c r="P306" s="165"/>
    </row>
    <row r="307" spans="1:16" ht="15" customHeight="1" outlineLevel="1" x14ac:dyDescent="0.25">
      <c r="B307" s="2" t="s">
        <v>415</v>
      </c>
      <c r="C307" s="2" t="s">
        <v>419</v>
      </c>
      <c r="D307" s="2" t="s">
        <v>426</v>
      </c>
      <c r="E307" s="52"/>
      <c r="F307" s="24" t="s">
        <v>18</v>
      </c>
      <c r="G307" s="161"/>
      <c r="H307" s="161"/>
      <c r="I307" s="161"/>
      <c r="J307" s="161"/>
      <c r="K307" s="161"/>
      <c r="L307" s="162"/>
      <c r="M307" s="163"/>
      <c r="N307" s="161"/>
      <c r="O307" s="161"/>
      <c r="P307" s="165"/>
    </row>
    <row r="308" spans="1:16" ht="15" customHeight="1" x14ac:dyDescent="0.25">
      <c r="B308" s="2" t="s">
        <v>415</v>
      </c>
      <c r="C308" s="2" t="s">
        <v>419</v>
      </c>
      <c r="D308" s="2" t="s">
        <v>426</v>
      </c>
      <c r="E308" s="52"/>
      <c r="F308" s="24" t="s">
        <v>18</v>
      </c>
      <c r="G308" s="161"/>
      <c r="H308" s="161"/>
      <c r="I308" s="161"/>
      <c r="J308" s="161"/>
      <c r="K308" s="161"/>
      <c r="L308" s="162"/>
      <c r="M308" s="163"/>
      <c r="N308" s="161"/>
      <c r="O308" s="161"/>
      <c r="P308" s="165"/>
    </row>
    <row r="309" spans="1:16" ht="15" customHeight="1" outlineLevel="1" x14ac:dyDescent="0.25">
      <c r="B309" s="2" t="s">
        <v>415</v>
      </c>
      <c r="C309" s="2" t="s">
        <v>419</v>
      </c>
      <c r="D309" s="2" t="s">
        <v>426</v>
      </c>
      <c r="E309" s="264" t="s">
        <v>13</v>
      </c>
      <c r="F309" s="264"/>
      <c r="G309" s="157">
        <f>SUM(G310:G315)</f>
        <v>0</v>
      </c>
      <c r="H309" s="157">
        <f t="shared" ref="H309:K309" si="20">SUM(H310:H315)</f>
        <v>0</v>
      </c>
      <c r="I309" s="157">
        <f t="shared" si="20"/>
        <v>0</v>
      </c>
      <c r="J309" s="157">
        <f t="shared" si="20"/>
        <v>0</v>
      </c>
      <c r="K309" s="157">
        <f t="shared" si="20"/>
        <v>0</v>
      </c>
      <c r="L309" s="158">
        <f>SUM(L310:L315)</f>
        <v>0</v>
      </c>
      <c r="M309" s="159">
        <f>SUM(M310:M315)</f>
        <v>0</v>
      </c>
      <c r="N309" s="157">
        <f t="shared" ref="N309:O309" si="21">SUM(N310:N315)</f>
        <v>0</v>
      </c>
      <c r="O309" s="157">
        <f t="shared" si="21"/>
        <v>0</v>
      </c>
      <c r="P309" s="160">
        <f>SUM(P310:P315)</f>
        <v>0</v>
      </c>
    </row>
    <row r="310" spans="1:16" ht="29.25" customHeight="1" outlineLevel="1" x14ac:dyDescent="0.25">
      <c r="B310" s="2" t="s">
        <v>415</v>
      </c>
      <c r="C310" s="2" t="s">
        <v>419</v>
      </c>
      <c r="D310" s="2" t="s">
        <v>426</v>
      </c>
      <c r="E310" s="122" t="s">
        <v>396</v>
      </c>
      <c r="F310" s="24" t="s">
        <v>18</v>
      </c>
      <c r="G310" s="161"/>
      <c r="H310" s="161"/>
      <c r="I310" s="161"/>
      <c r="J310" s="161"/>
      <c r="K310" s="161"/>
      <c r="L310" s="162"/>
      <c r="M310" s="163"/>
      <c r="N310" s="161"/>
      <c r="O310" s="161"/>
      <c r="P310" s="165"/>
    </row>
    <row r="311" spans="1:16" ht="15" customHeight="1" outlineLevel="1" x14ac:dyDescent="0.25">
      <c r="B311" s="2" t="s">
        <v>415</v>
      </c>
      <c r="C311" s="2" t="s">
        <v>419</v>
      </c>
      <c r="D311" s="2" t="s">
        <v>426</v>
      </c>
      <c r="E311" s="52"/>
      <c r="F311" s="24" t="s">
        <v>18</v>
      </c>
      <c r="G311" s="161"/>
      <c r="H311" s="161"/>
      <c r="I311" s="155"/>
      <c r="J311" s="155"/>
      <c r="K311" s="161"/>
      <c r="L311" s="162"/>
      <c r="M311" s="163"/>
      <c r="N311" s="161"/>
      <c r="O311" s="161"/>
      <c r="P311" s="165"/>
    </row>
    <row r="312" spans="1:16" ht="15" customHeight="1" outlineLevel="1" x14ac:dyDescent="0.25">
      <c r="B312" s="2" t="s">
        <v>415</v>
      </c>
      <c r="C312" s="2" t="s">
        <v>419</v>
      </c>
      <c r="D312" s="2" t="s">
        <v>426</v>
      </c>
      <c r="E312" s="52"/>
      <c r="F312" s="24" t="s">
        <v>18</v>
      </c>
      <c r="G312" s="161"/>
      <c r="H312" s="161"/>
      <c r="I312" s="161"/>
      <c r="J312" s="161"/>
      <c r="K312" s="161"/>
      <c r="L312" s="162"/>
      <c r="M312" s="163"/>
      <c r="N312" s="161"/>
      <c r="O312" s="161"/>
      <c r="P312" s="165"/>
    </row>
    <row r="313" spans="1:16" ht="15" customHeight="1" outlineLevel="1" x14ac:dyDescent="0.25">
      <c r="B313" s="2" t="s">
        <v>415</v>
      </c>
      <c r="C313" s="2" t="s">
        <v>419</v>
      </c>
      <c r="D313" s="2" t="s">
        <v>426</v>
      </c>
      <c r="E313" s="52"/>
      <c r="F313" s="24" t="s">
        <v>18</v>
      </c>
      <c r="G313" s="161"/>
      <c r="H313" s="161"/>
      <c r="I313" s="161"/>
      <c r="J313" s="161"/>
      <c r="K313" s="161"/>
      <c r="L313" s="162"/>
      <c r="M313" s="163"/>
      <c r="N313" s="161"/>
      <c r="O313" s="161"/>
      <c r="P313" s="165"/>
    </row>
    <row r="314" spans="1:16" ht="15" customHeight="1" outlineLevel="1" x14ac:dyDescent="0.25">
      <c r="B314" s="2" t="s">
        <v>415</v>
      </c>
      <c r="C314" s="2" t="s">
        <v>419</v>
      </c>
      <c r="D314" s="2" t="s">
        <v>426</v>
      </c>
      <c r="E314" s="52"/>
      <c r="F314" s="24" t="s">
        <v>18</v>
      </c>
      <c r="G314" s="161"/>
      <c r="H314" s="161"/>
      <c r="I314" s="161"/>
      <c r="J314" s="161"/>
      <c r="K314" s="161"/>
      <c r="L314" s="162"/>
      <c r="M314" s="163"/>
      <c r="N314" s="161"/>
      <c r="O314" s="161"/>
      <c r="P314" s="165"/>
    </row>
    <row r="315" spans="1:16" ht="15" customHeight="1" x14ac:dyDescent="0.25">
      <c r="A315" s="45"/>
      <c r="B315" s="45"/>
      <c r="C315" s="45"/>
      <c r="D315" s="45"/>
      <c r="E315" s="52"/>
      <c r="F315" s="24" t="s">
        <v>18</v>
      </c>
      <c r="G315" s="161"/>
      <c r="H315" s="161"/>
      <c r="I315" s="161"/>
      <c r="J315" s="161"/>
      <c r="K315" s="161"/>
      <c r="L315" s="162"/>
      <c r="M315" s="163"/>
      <c r="N315" s="161"/>
      <c r="O315" s="161"/>
      <c r="P315" s="165"/>
    </row>
    <row r="316" spans="1:16" ht="15" customHeight="1" x14ac:dyDescent="0.25">
      <c r="A316" s="45"/>
      <c r="B316" s="45"/>
      <c r="C316" s="45"/>
      <c r="D316" s="45"/>
      <c r="E316" s="266" t="s">
        <v>404</v>
      </c>
      <c r="F316" s="266"/>
      <c r="G316" s="157">
        <f t="shared" ref="G316:O316" si="22">SUM(G273,G280,G287,G294,G300,G309,)</f>
        <v>0</v>
      </c>
      <c r="H316" s="157">
        <f t="shared" si="22"/>
        <v>0</v>
      </c>
      <c r="I316" s="157">
        <f t="shared" si="22"/>
        <v>0</v>
      </c>
      <c r="J316" s="157">
        <f t="shared" si="22"/>
        <v>0</v>
      </c>
      <c r="K316" s="157">
        <f t="shared" si="22"/>
        <v>0</v>
      </c>
      <c r="L316" s="158">
        <f t="shared" si="22"/>
        <v>0</v>
      </c>
      <c r="M316" s="159">
        <f t="shared" ref="M316" si="23">SUM(M273,M280,M287,M294,M300,M309,)</f>
        <v>0</v>
      </c>
      <c r="N316" s="157">
        <f t="shared" si="22"/>
        <v>0</v>
      </c>
      <c r="O316" s="157">
        <f t="shared" si="22"/>
        <v>0</v>
      </c>
      <c r="P316" s="160">
        <f t="shared" ref="P316" si="24">SUM(P273,P280,P287,P294,P300,P309,)</f>
        <v>0</v>
      </c>
    </row>
    <row r="317" spans="1:16" ht="62.25" customHeight="1" x14ac:dyDescent="0.25">
      <c r="B317" s="2" t="s">
        <v>415</v>
      </c>
      <c r="C317" s="2" t="s">
        <v>427</v>
      </c>
      <c r="D317" s="2" t="s">
        <v>427</v>
      </c>
      <c r="E317" s="41" t="s">
        <v>14</v>
      </c>
      <c r="F317" s="41" t="s">
        <v>406</v>
      </c>
      <c r="G317" s="20" t="s">
        <v>343</v>
      </c>
      <c r="H317" s="20" t="s">
        <v>835</v>
      </c>
      <c r="I317" s="20" t="s">
        <v>17</v>
      </c>
      <c r="J317" s="20" t="s">
        <v>15</v>
      </c>
      <c r="K317" s="20" t="s">
        <v>0</v>
      </c>
      <c r="L317" s="136" t="s">
        <v>344</v>
      </c>
      <c r="M317" s="138" t="s">
        <v>798</v>
      </c>
      <c r="N317" s="20" t="s">
        <v>795</v>
      </c>
      <c r="O317" s="20" t="s">
        <v>797</v>
      </c>
      <c r="P317" s="139" t="s">
        <v>1</v>
      </c>
    </row>
    <row r="318" spans="1:16" ht="24.75" x14ac:dyDescent="0.25">
      <c r="B318" s="2" t="s">
        <v>415</v>
      </c>
      <c r="C318" s="2" t="s">
        <v>427</v>
      </c>
      <c r="D318" s="2" t="s">
        <v>427</v>
      </c>
      <c r="E318" s="122" t="s">
        <v>401</v>
      </c>
      <c r="F318" s="24" t="s">
        <v>18</v>
      </c>
      <c r="G318" s="166"/>
      <c r="H318" s="166"/>
      <c r="I318" s="166"/>
      <c r="J318" s="166"/>
      <c r="K318" s="166"/>
      <c r="L318" s="167"/>
      <c r="M318" s="168"/>
      <c r="N318" s="166"/>
      <c r="O318" s="166"/>
      <c r="P318" s="164"/>
    </row>
    <row r="319" spans="1:16" x14ac:dyDescent="0.25">
      <c r="B319" s="2" t="s">
        <v>415</v>
      </c>
      <c r="C319" s="2" t="s">
        <v>427</v>
      </c>
      <c r="D319" s="2" t="s">
        <v>427</v>
      </c>
      <c r="E319" s="122"/>
      <c r="F319" s="24" t="s">
        <v>18</v>
      </c>
      <c r="G319" s="166"/>
      <c r="H319" s="166"/>
      <c r="I319" s="166"/>
      <c r="J319" s="166"/>
      <c r="K319" s="166"/>
      <c r="L319" s="167"/>
      <c r="M319" s="168"/>
      <c r="N319" s="166"/>
      <c r="O319" s="166"/>
      <c r="P319" s="164"/>
    </row>
    <row r="320" spans="1:16" x14ac:dyDescent="0.25">
      <c r="B320" s="2" t="s">
        <v>415</v>
      </c>
      <c r="C320" s="2" t="s">
        <v>427</v>
      </c>
      <c r="D320" s="2" t="s">
        <v>427</v>
      </c>
      <c r="E320" s="122"/>
      <c r="F320" s="24" t="s">
        <v>18</v>
      </c>
      <c r="G320" s="166"/>
      <c r="H320" s="166"/>
      <c r="I320" s="166"/>
      <c r="J320" s="166"/>
      <c r="K320" s="166"/>
      <c r="L320" s="167"/>
      <c r="M320" s="168"/>
      <c r="N320" s="166"/>
      <c r="O320" s="166"/>
      <c r="P320" s="164"/>
    </row>
    <row r="321" spans="1:313" ht="15" customHeight="1" x14ac:dyDescent="0.25">
      <c r="B321" s="2" t="s">
        <v>415</v>
      </c>
      <c r="C321" s="2" t="s">
        <v>427</v>
      </c>
      <c r="D321" s="2" t="s">
        <v>427</v>
      </c>
      <c r="E321" s="122"/>
      <c r="F321" s="24" t="s">
        <v>18</v>
      </c>
      <c r="G321" s="155"/>
      <c r="H321" s="166"/>
      <c r="I321" s="166"/>
      <c r="J321" s="166"/>
      <c r="K321" s="166"/>
      <c r="L321" s="167"/>
      <c r="M321" s="168"/>
      <c r="N321" s="166"/>
      <c r="O321" s="166"/>
      <c r="P321" s="164"/>
    </row>
    <row r="322" spans="1:313" ht="15" customHeight="1" x14ac:dyDescent="0.25">
      <c r="B322" s="2" t="s">
        <v>415</v>
      </c>
      <c r="C322" s="2" t="s">
        <v>427</v>
      </c>
      <c r="D322" s="2" t="s">
        <v>427</v>
      </c>
      <c r="E322" s="52"/>
      <c r="F322" s="24" t="s">
        <v>18</v>
      </c>
      <c r="G322" s="166"/>
      <c r="H322" s="166"/>
      <c r="I322" s="166"/>
      <c r="J322" s="166"/>
      <c r="K322" s="166"/>
      <c r="L322" s="167"/>
      <c r="M322" s="168"/>
      <c r="N322" s="166"/>
      <c r="O322" s="166"/>
      <c r="P322" s="164"/>
    </row>
    <row r="323" spans="1:313" ht="15" customHeight="1" x14ac:dyDescent="0.25">
      <c r="B323" s="2" t="s">
        <v>415</v>
      </c>
      <c r="C323" s="2" t="s">
        <v>427</v>
      </c>
      <c r="D323" s="2" t="s">
        <v>427</v>
      </c>
      <c r="E323" s="52"/>
      <c r="F323" s="24" t="s">
        <v>18</v>
      </c>
      <c r="G323" s="166"/>
      <c r="H323" s="166"/>
      <c r="I323" s="166"/>
      <c r="J323" s="166"/>
      <c r="K323" s="166"/>
      <c r="L323" s="167"/>
      <c r="M323" s="168"/>
      <c r="N323" s="166"/>
      <c r="O323" s="166"/>
      <c r="P323" s="164"/>
    </row>
    <row r="324" spans="1:313" ht="15" customHeight="1" x14ac:dyDescent="0.25">
      <c r="B324" s="2" t="s">
        <v>415</v>
      </c>
      <c r="C324" s="2" t="s">
        <v>427</v>
      </c>
      <c r="D324" s="2" t="s">
        <v>427</v>
      </c>
      <c r="E324" s="52"/>
      <c r="F324" s="24" t="s">
        <v>18</v>
      </c>
      <c r="G324" s="166"/>
      <c r="H324" s="166"/>
      <c r="I324" s="166"/>
      <c r="J324" s="166"/>
      <c r="K324" s="166"/>
      <c r="L324" s="167"/>
      <c r="M324" s="168"/>
      <c r="N324" s="166"/>
      <c r="O324" s="166"/>
      <c r="P324" s="164"/>
    </row>
    <row r="325" spans="1:313" ht="15" customHeight="1" x14ac:dyDescent="0.25">
      <c r="B325" s="2" t="s">
        <v>415</v>
      </c>
      <c r="C325" s="2" t="s">
        <v>427</v>
      </c>
      <c r="D325" s="2" t="s">
        <v>427</v>
      </c>
      <c r="E325" s="52"/>
      <c r="F325" s="24" t="s">
        <v>18</v>
      </c>
      <c r="G325" s="166"/>
      <c r="H325" s="166"/>
      <c r="I325" s="166"/>
      <c r="J325" s="166"/>
      <c r="K325" s="166"/>
      <c r="L325" s="167"/>
      <c r="M325" s="168"/>
      <c r="N325" s="166"/>
      <c r="O325" s="166"/>
      <c r="P325" s="164"/>
    </row>
    <row r="326" spans="1:313" ht="14.25" customHeight="1" x14ac:dyDescent="0.25">
      <c r="E326" s="276" t="s">
        <v>402</v>
      </c>
      <c r="F326" s="276"/>
      <c r="G326" s="169">
        <f t="shared" ref="G326:P326" si="25">SUM(G318:G325)</f>
        <v>0</v>
      </c>
      <c r="H326" s="169">
        <f t="shared" si="25"/>
        <v>0</v>
      </c>
      <c r="I326" s="169">
        <f t="shared" si="25"/>
        <v>0</v>
      </c>
      <c r="J326" s="169">
        <f t="shared" si="25"/>
        <v>0</v>
      </c>
      <c r="K326" s="169">
        <f t="shared" si="25"/>
        <v>0</v>
      </c>
      <c r="L326" s="170">
        <f t="shared" si="25"/>
        <v>0</v>
      </c>
      <c r="M326" s="171">
        <f t="shared" si="25"/>
        <v>0</v>
      </c>
      <c r="N326" s="169">
        <f t="shared" si="25"/>
        <v>0</v>
      </c>
      <c r="O326" s="169">
        <f t="shared" si="25"/>
        <v>0</v>
      </c>
      <c r="P326" s="172">
        <f t="shared" si="25"/>
        <v>0</v>
      </c>
    </row>
    <row r="327" spans="1:313" ht="14.25" customHeight="1" x14ac:dyDescent="0.25">
      <c r="E327" s="277" t="s">
        <v>405</v>
      </c>
      <c r="F327" s="277"/>
      <c r="G327" s="153">
        <f t="shared" ref="G327:K327" si="26">SUM(G271,G316,G326)</f>
        <v>0</v>
      </c>
      <c r="H327" s="153">
        <f t="shared" si="26"/>
        <v>0</v>
      </c>
      <c r="I327" s="153">
        <f t="shared" si="26"/>
        <v>0</v>
      </c>
      <c r="J327" s="153">
        <f t="shared" si="26"/>
        <v>0</v>
      </c>
      <c r="K327" s="153">
        <f t="shared" si="26"/>
        <v>0</v>
      </c>
      <c r="L327" s="173">
        <f t="shared" ref="L327:P327" si="27">SUM(L271,L316,L326)</f>
        <v>0</v>
      </c>
      <c r="M327" s="174">
        <f t="shared" si="27"/>
        <v>0</v>
      </c>
      <c r="N327" s="153">
        <f t="shared" si="27"/>
        <v>0</v>
      </c>
      <c r="O327" s="153">
        <f t="shared" si="27"/>
        <v>0</v>
      </c>
      <c r="P327" s="175">
        <f t="shared" si="27"/>
        <v>0</v>
      </c>
      <c r="KZ327" s="1"/>
      <c r="LA327" s="1"/>
    </row>
    <row r="328" spans="1:313" s="1" customFormat="1" ht="14.25" customHeight="1" thickBot="1" x14ac:dyDescent="0.3">
      <c r="A328" s="44"/>
      <c r="B328" s="44"/>
      <c r="C328" s="44"/>
      <c r="D328" s="44"/>
      <c r="E328" s="277" t="s">
        <v>824</v>
      </c>
      <c r="F328" s="277"/>
      <c r="G328" s="124"/>
      <c r="H328" s="124"/>
      <c r="I328" s="124"/>
      <c r="J328" s="124"/>
      <c r="K328" s="124"/>
      <c r="L328" s="137"/>
      <c r="M328" s="140"/>
      <c r="N328" s="141"/>
      <c r="O328" s="142"/>
      <c r="P328" s="143"/>
    </row>
    <row r="329" spans="1:313" s="1" customFormat="1" ht="27.75" customHeight="1" x14ac:dyDescent="0.25">
      <c r="A329" s="44"/>
      <c r="B329" s="44"/>
      <c r="C329" s="44"/>
      <c r="D329" s="44"/>
      <c r="E329" s="267" t="s">
        <v>148</v>
      </c>
      <c r="F329" s="268"/>
      <c r="G329" s="268"/>
      <c r="H329" s="268"/>
      <c r="I329" s="268"/>
      <c r="J329" s="268"/>
      <c r="K329" s="268"/>
      <c r="L329" s="268"/>
      <c r="M329" s="269"/>
    </row>
    <row r="330" spans="1:313" s="1" customFormat="1" ht="12" customHeight="1" x14ac:dyDescent="0.25">
      <c r="A330" s="44"/>
      <c r="B330" s="44"/>
      <c r="C330" s="44"/>
      <c r="D330" s="44"/>
      <c r="E330" s="270" t="s">
        <v>151</v>
      </c>
      <c r="F330" s="271"/>
      <c r="G330" s="271"/>
      <c r="H330" s="271"/>
      <c r="I330" s="271"/>
      <c r="J330" s="271"/>
      <c r="K330" s="271"/>
      <c r="L330" s="271"/>
      <c r="M330" s="272"/>
    </row>
    <row r="331" spans="1:313" s="1" customFormat="1" ht="14.25" customHeight="1" x14ac:dyDescent="0.25">
      <c r="A331" s="44"/>
      <c r="B331" s="44"/>
      <c r="C331" s="44"/>
      <c r="D331" s="44"/>
      <c r="E331" s="282" t="s">
        <v>746</v>
      </c>
      <c r="F331" s="283"/>
      <c r="G331" s="283"/>
      <c r="H331" s="283"/>
      <c r="I331" s="283"/>
      <c r="J331" s="283"/>
      <c r="K331" s="283"/>
      <c r="L331" s="284"/>
      <c r="M331" s="278" t="e">
        <f>M21/M16</f>
        <v>#DIV/0!</v>
      </c>
    </row>
    <row r="332" spans="1:313" s="1" customFormat="1" ht="15" customHeight="1" x14ac:dyDescent="0.25">
      <c r="A332" s="44"/>
      <c r="B332" s="44"/>
      <c r="C332" s="44"/>
      <c r="D332" s="44"/>
      <c r="E332" s="64"/>
      <c r="F332" s="65"/>
      <c r="G332" s="65"/>
      <c r="H332" s="66"/>
      <c r="I332" s="66"/>
      <c r="J332" s="285" t="s">
        <v>698</v>
      </c>
      <c r="K332" s="285"/>
      <c r="L332" s="67">
        <v>0.9</v>
      </c>
      <c r="M332" s="279"/>
    </row>
    <row r="333" spans="1:313" s="1" customFormat="1" ht="30" customHeight="1" x14ac:dyDescent="0.25">
      <c r="A333" s="44"/>
      <c r="B333" s="44"/>
      <c r="C333" s="44"/>
      <c r="D333" s="44"/>
      <c r="E333" s="273" t="s">
        <v>180</v>
      </c>
      <c r="F333" s="274"/>
      <c r="G333" s="274"/>
      <c r="H333" s="274"/>
      <c r="I333" s="274"/>
      <c r="J333" s="274"/>
      <c r="K333" s="274"/>
      <c r="L333" s="274"/>
      <c r="M333" s="275"/>
      <c r="KZ333" s="25"/>
      <c r="LA333" s="25"/>
    </row>
    <row r="334" spans="1:313" ht="12.75" customHeight="1" x14ac:dyDescent="0.25">
      <c r="E334" s="286" t="s">
        <v>699</v>
      </c>
      <c r="F334" s="283"/>
      <c r="G334" s="283"/>
      <c r="H334" s="283"/>
      <c r="I334" s="283"/>
      <c r="J334" s="283"/>
      <c r="K334" s="283"/>
      <c r="L334" s="284"/>
      <c r="M334" s="280" t="e">
        <f>G327/M21</f>
        <v>#DIV/0!</v>
      </c>
      <c r="N334" s="1"/>
      <c r="O334" s="1"/>
      <c r="KZ334" s="1"/>
      <c r="LA334" s="1"/>
    </row>
    <row r="335" spans="1:313" s="1" customFormat="1" ht="15" customHeight="1" x14ac:dyDescent="0.25">
      <c r="A335" s="44"/>
      <c r="B335" s="44"/>
      <c r="C335" s="44"/>
      <c r="D335" s="44"/>
      <c r="E335" s="68"/>
      <c r="F335" s="66"/>
      <c r="G335" s="66"/>
      <c r="H335" s="66"/>
      <c r="I335" s="66"/>
      <c r="J335" s="285" t="s">
        <v>698</v>
      </c>
      <c r="K335" s="285"/>
      <c r="L335" s="67">
        <v>0.9</v>
      </c>
      <c r="M335" s="281"/>
    </row>
    <row r="336" spans="1:313" s="1" customFormat="1" ht="30" customHeight="1" x14ac:dyDescent="0.25">
      <c r="A336" s="44"/>
      <c r="B336" s="44"/>
      <c r="C336" s="44"/>
      <c r="D336" s="44"/>
      <c r="E336" s="287" t="s">
        <v>180</v>
      </c>
      <c r="F336" s="288"/>
      <c r="G336" s="288"/>
      <c r="H336" s="288"/>
      <c r="I336" s="288"/>
      <c r="J336" s="288"/>
      <c r="K336" s="288"/>
      <c r="L336" s="288"/>
      <c r="M336" s="275"/>
      <c r="KZ336" s="25"/>
      <c r="LA336" s="25"/>
    </row>
    <row r="337" spans="1:313" ht="15" customHeight="1" x14ac:dyDescent="0.25">
      <c r="E337" s="286" t="s">
        <v>747</v>
      </c>
      <c r="F337" s="283"/>
      <c r="G337" s="283"/>
      <c r="H337" s="283"/>
      <c r="I337" s="283"/>
      <c r="J337" s="283"/>
      <c r="K337" s="284"/>
      <c r="L337" s="27" t="s">
        <v>153</v>
      </c>
      <c r="M337" s="42" t="s">
        <v>154</v>
      </c>
      <c r="N337" s="1"/>
      <c r="O337" s="1"/>
      <c r="KZ337" s="1"/>
      <c r="LA337" s="1"/>
    </row>
    <row r="338" spans="1:313" s="1" customFormat="1" ht="15" customHeight="1" x14ac:dyDescent="0.25">
      <c r="A338" s="44"/>
      <c r="B338" s="44"/>
      <c r="C338" s="44"/>
      <c r="D338" s="44"/>
      <c r="E338" s="68"/>
      <c r="F338" s="66"/>
      <c r="G338" s="66"/>
      <c r="H338" s="66"/>
      <c r="I338" s="285" t="s">
        <v>698</v>
      </c>
      <c r="J338" s="285"/>
      <c r="K338" s="113">
        <v>0.7</v>
      </c>
      <c r="L338" s="176" t="e">
        <f>H327/G327</f>
        <v>#DIV/0!</v>
      </c>
      <c r="M338" s="177" t="e">
        <f>H327/M21</f>
        <v>#DIV/0!</v>
      </c>
      <c r="KZ338" s="25"/>
      <c r="LA338" s="25"/>
    </row>
    <row r="339" spans="1:313" ht="30" customHeight="1" x14ac:dyDescent="0.25">
      <c r="E339" s="287" t="s">
        <v>180</v>
      </c>
      <c r="F339" s="288"/>
      <c r="G339" s="288"/>
      <c r="H339" s="288"/>
      <c r="I339" s="288"/>
      <c r="J339" s="288"/>
      <c r="K339" s="288"/>
      <c r="L339" s="288"/>
      <c r="M339" s="275"/>
      <c r="N339" s="1"/>
      <c r="O339" s="1"/>
    </row>
    <row r="340" spans="1:313" ht="15" customHeight="1" x14ac:dyDescent="0.25">
      <c r="E340" s="205" t="s">
        <v>845</v>
      </c>
      <c r="F340" s="206"/>
      <c r="G340" s="206"/>
      <c r="H340" s="206"/>
      <c r="I340" s="206"/>
      <c r="J340" s="206"/>
      <c r="K340" s="206"/>
      <c r="L340" s="207"/>
      <c r="M340" s="289" t="e">
        <f>M175/(M168-M172)</f>
        <v>#DIV/0!</v>
      </c>
      <c r="N340" s="1"/>
      <c r="O340" s="1"/>
    </row>
    <row r="341" spans="1:313" ht="15" customHeight="1" x14ac:dyDescent="0.25">
      <c r="E341" s="68"/>
      <c r="F341" s="66"/>
      <c r="G341" s="66"/>
      <c r="H341" s="66"/>
      <c r="I341" s="70"/>
      <c r="J341" s="285" t="s">
        <v>701</v>
      </c>
      <c r="K341" s="285"/>
      <c r="L341" s="113">
        <v>0.7</v>
      </c>
      <c r="M341" s="290"/>
      <c r="N341" s="1"/>
      <c r="O341" s="1"/>
    </row>
    <row r="342" spans="1:313" ht="30" customHeight="1" x14ac:dyDescent="0.25">
      <c r="E342" s="287" t="s">
        <v>180</v>
      </c>
      <c r="F342" s="288"/>
      <c r="G342" s="288"/>
      <c r="H342" s="288"/>
      <c r="I342" s="288"/>
      <c r="J342" s="288"/>
      <c r="K342" s="288"/>
      <c r="L342" s="288"/>
      <c r="M342" s="275"/>
      <c r="N342" s="1"/>
      <c r="O342" s="1"/>
    </row>
    <row r="343" spans="1:313" ht="15.75" customHeight="1" x14ac:dyDescent="0.25">
      <c r="E343" s="291" t="s">
        <v>702</v>
      </c>
      <c r="F343" s="292"/>
      <c r="G343" s="292"/>
      <c r="H343" s="292"/>
      <c r="I343" s="292"/>
      <c r="J343" s="292"/>
      <c r="K343" s="292"/>
      <c r="L343" s="293"/>
      <c r="M343" s="295" t="e">
        <f>M183/SUM(M183:M185)</f>
        <v>#DIV/0!</v>
      </c>
      <c r="N343" s="1"/>
      <c r="O343" s="1"/>
    </row>
    <row r="344" spans="1:313" ht="15" customHeight="1" x14ac:dyDescent="0.25">
      <c r="E344" s="71"/>
      <c r="F344" s="72"/>
      <c r="G344" s="72"/>
      <c r="H344" s="72"/>
      <c r="I344" s="72"/>
      <c r="J344" s="294" t="s">
        <v>698</v>
      </c>
      <c r="K344" s="294"/>
      <c r="L344" s="115">
        <v>0.8</v>
      </c>
      <c r="M344" s="296"/>
      <c r="N344" s="1"/>
      <c r="O344" s="1"/>
    </row>
    <row r="345" spans="1:313" ht="30" customHeight="1" x14ac:dyDescent="0.25">
      <c r="E345" s="287" t="s">
        <v>180</v>
      </c>
      <c r="F345" s="288"/>
      <c r="G345" s="288"/>
      <c r="H345" s="288"/>
      <c r="I345" s="288"/>
      <c r="J345" s="288"/>
      <c r="K345" s="288"/>
      <c r="L345" s="288"/>
      <c r="M345" s="275"/>
      <c r="N345" s="1"/>
      <c r="O345" s="1"/>
    </row>
    <row r="346" spans="1:313" ht="30" customHeight="1" x14ac:dyDescent="0.25">
      <c r="E346" s="291" t="s">
        <v>703</v>
      </c>
      <c r="F346" s="292"/>
      <c r="G346" s="292"/>
      <c r="H346" s="292"/>
      <c r="I346" s="292"/>
      <c r="J346" s="292"/>
      <c r="K346" s="292"/>
      <c r="L346" s="293"/>
      <c r="M346" s="289" t="e">
        <f>SUM(N326, M326)/L326</f>
        <v>#DIV/0!</v>
      </c>
      <c r="N346" s="1"/>
      <c r="O346" s="1"/>
    </row>
    <row r="347" spans="1:313" ht="15" customHeight="1" x14ac:dyDescent="0.25">
      <c r="E347" s="71"/>
      <c r="F347" s="72"/>
      <c r="G347" s="72"/>
      <c r="H347" s="72"/>
      <c r="I347" s="70"/>
      <c r="J347" s="294" t="s">
        <v>704</v>
      </c>
      <c r="K347" s="294"/>
      <c r="L347" s="114">
        <v>0.85</v>
      </c>
      <c r="M347" s="290"/>
      <c r="N347" s="1"/>
    </row>
    <row r="348" spans="1:313" ht="30" customHeight="1" x14ac:dyDescent="0.25">
      <c r="E348" s="287" t="s">
        <v>180</v>
      </c>
      <c r="F348" s="288"/>
      <c r="G348" s="288"/>
      <c r="H348" s="288"/>
      <c r="I348" s="288"/>
      <c r="J348" s="288"/>
      <c r="K348" s="288"/>
      <c r="L348" s="288"/>
      <c r="M348" s="275"/>
    </row>
    <row r="349" spans="1:313" ht="15" hidden="1" customHeight="1" x14ac:dyDescent="0.25">
      <c r="E349" s="205" t="s">
        <v>718</v>
      </c>
      <c r="F349" s="297"/>
      <c r="G349" s="297"/>
      <c r="H349" s="297"/>
      <c r="I349" s="297"/>
      <c r="J349" s="297"/>
      <c r="K349" s="297"/>
      <c r="L349" s="298"/>
      <c r="M349" s="208"/>
    </row>
    <row r="350" spans="1:313" ht="15" hidden="1" customHeight="1" x14ac:dyDescent="0.25">
      <c r="E350" s="53"/>
      <c r="F350" s="54"/>
      <c r="G350" s="54"/>
      <c r="H350" s="54"/>
      <c r="I350" s="54"/>
      <c r="J350" s="56"/>
      <c r="K350" s="55"/>
      <c r="L350" s="36"/>
      <c r="M350" s="209"/>
    </row>
    <row r="351" spans="1:313" ht="15" hidden="1" customHeight="1" x14ac:dyDescent="0.25">
      <c r="E351" s="287" t="s">
        <v>180</v>
      </c>
      <c r="F351" s="288"/>
      <c r="G351" s="288"/>
      <c r="H351" s="288"/>
      <c r="I351" s="288"/>
      <c r="J351" s="288"/>
      <c r="K351" s="288"/>
      <c r="L351" s="288"/>
      <c r="M351" s="275"/>
    </row>
    <row r="352" spans="1:313" ht="15" hidden="1" customHeight="1" x14ac:dyDescent="0.25">
      <c r="E352" s="205" t="s">
        <v>721</v>
      </c>
      <c r="F352" s="206"/>
      <c r="G352" s="206"/>
      <c r="H352" s="206"/>
      <c r="I352" s="206"/>
      <c r="J352" s="206"/>
      <c r="K352" s="206"/>
      <c r="L352" s="207"/>
      <c r="M352" s="208"/>
    </row>
    <row r="353" spans="1:15" ht="15" hidden="1" customHeight="1" x14ac:dyDescent="0.25">
      <c r="E353" s="53"/>
      <c r="F353" s="54"/>
      <c r="G353" s="54"/>
      <c r="H353" s="54"/>
      <c r="I353" s="54"/>
      <c r="J353" s="54"/>
      <c r="K353" s="55"/>
      <c r="L353" s="36"/>
      <c r="M353" s="209"/>
    </row>
    <row r="354" spans="1:15" ht="15" hidden="1" customHeight="1" x14ac:dyDescent="0.25">
      <c r="A354" s="25"/>
      <c r="B354" s="25"/>
      <c r="C354" s="25"/>
      <c r="D354" s="25"/>
      <c r="E354" s="287" t="s">
        <v>180</v>
      </c>
      <c r="F354" s="288"/>
      <c r="G354" s="288"/>
      <c r="H354" s="288"/>
      <c r="I354" s="288"/>
      <c r="J354" s="288"/>
      <c r="K354" s="288"/>
      <c r="L354" s="288"/>
      <c r="M354" s="275"/>
    </row>
    <row r="355" spans="1:15" ht="15" hidden="1" customHeight="1" x14ac:dyDescent="0.25">
      <c r="A355" s="25"/>
      <c r="B355" s="25"/>
      <c r="C355" s="25"/>
      <c r="D355" s="25"/>
      <c r="E355" s="205" t="s">
        <v>724</v>
      </c>
      <c r="F355" s="206"/>
      <c r="G355" s="206"/>
      <c r="H355" s="206"/>
      <c r="I355" s="206"/>
      <c r="J355" s="206"/>
      <c r="K355" s="206"/>
      <c r="L355" s="207"/>
      <c r="M355" s="208"/>
    </row>
    <row r="356" spans="1:15" ht="15" hidden="1" customHeight="1" x14ac:dyDescent="0.25">
      <c r="A356" s="25"/>
      <c r="B356" s="25"/>
      <c r="C356" s="25"/>
      <c r="D356" s="25"/>
      <c r="E356" s="53"/>
      <c r="F356" s="54"/>
      <c r="G356" s="54"/>
      <c r="H356" s="54"/>
      <c r="I356" s="54"/>
      <c r="J356" s="54"/>
      <c r="K356" s="55"/>
      <c r="L356" s="36"/>
      <c r="M356" s="209"/>
    </row>
    <row r="357" spans="1:15" ht="15" hidden="1" customHeight="1" x14ac:dyDescent="0.25">
      <c r="A357" s="25"/>
      <c r="B357" s="25"/>
      <c r="C357" s="25"/>
      <c r="D357" s="25"/>
      <c r="E357" s="287" t="s">
        <v>180</v>
      </c>
      <c r="F357" s="288"/>
      <c r="G357" s="288"/>
      <c r="H357" s="288"/>
      <c r="I357" s="288"/>
      <c r="J357" s="288"/>
      <c r="K357" s="288"/>
      <c r="L357" s="288"/>
      <c r="M357" s="275"/>
    </row>
    <row r="358" spans="1:15" ht="15" hidden="1" customHeight="1" x14ac:dyDescent="0.25">
      <c r="A358" s="25"/>
      <c r="B358" s="25"/>
      <c r="C358" s="25"/>
      <c r="D358" s="25"/>
      <c r="E358" s="210" t="s">
        <v>727</v>
      </c>
      <c r="F358" s="211"/>
      <c r="G358" s="211"/>
      <c r="H358" s="211"/>
      <c r="I358" s="211"/>
      <c r="J358" s="211"/>
      <c r="K358" s="211"/>
      <c r="L358" s="212"/>
      <c r="M358" s="213"/>
    </row>
    <row r="359" spans="1:15" ht="15" hidden="1" customHeight="1" x14ac:dyDescent="0.25">
      <c r="A359" s="25"/>
      <c r="B359" s="25"/>
      <c r="C359" s="25"/>
      <c r="D359" s="25"/>
      <c r="E359" s="58"/>
      <c r="F359" s="59"/>
      <c r="G359" s="59"/>
      <c r="H359" s="59"/>
      <c r="I359" s="59"/>
      <c r="J359" s="59"/>
      <c r="K359" s="60"/>
      <c r="L359" s="61"/>
      <c r="M359" s="214"/>
    </row>
    <row r="360" spans="1:15" ht="15" hidden="1" customHeight="1" thickBot="1" x14ac:dyDescent="0.3">
      <c r="A360" s="25"/>
      <c r="B360" s="25"/>
      <c r="C360" s="25"/>
      <c r="D360" s="25"/>
      <c r="E360" s="306" t="s">
        <v>180</v>
      </c>
      <c r="F360" s="307"/>
      <c r="G360" s="307"/>
      <c r="H360" s="307"/>
      <c r="I360" s="307"/>
      <c r="J360" s="307"/>
      <c r="K360" s="307"/>
      <c r="L360" s="307"/>
      <c r="M360" s="308"/>
    </row>
    <row r="361" spans="1:15" ht="12.75" customHeight="1" x14ac:dyDescent="0.25">
      <c r="A361" s="25"/>
      <c r="B361" s="25"/>
      <c r="C361" s="25"/>
      <c r="D361" s="25"/>
      <c r="E361" s="309" t="s">
        <v>158</v>
      </c>
      <c r="F361" s="310"/>
      <c r="G361" s="310"/>
      <c r="H361" s="310"/>
      <c r="I361" s="310"/>
      <c r="J361" s="310"/>
      <c r="K361" s="310"/>
      <c r="L361" s="310"/>
      <c r="M361" s="311"/>
    </row>
    <row r="362" spans="1:15" ht="25.5" customHeight="1" x14ac:dyDescent="0.25">
      <c r="A362" s="25"/>
      <c r="B362" s="25"/>
      <c r="C362" s="25"/>
      <c r="D362" s="25"/>
      <c r="E362" s="299" t="s">
        <v>159</v>
      </c>
      <c r="F362" s="300"/>
      <c r="G362" s="39" t="s">
        <v>160</v>
      </c>
      <c r="H362" s="300" t="s">
        <v>173</v>
      </c>
      <c r="I362" s="300"/>
      <c r="J362" s="300"/>
      <c r="K362" s="300"/>
      <c r="L362" s="300"/>
      <c r="M362" s="301"/>
      <c r="O362" s="21"/>
    </row>
    <row r="363" spans="1:15" ht="29.25" customHeight="1" x14ac:dyDescent="0.25">
      <c r="A363" s="25"/>
      <c r="B363" s="25"/>
      <c r="C363" s="25"/>
      <c r="D363" s="25"/>
      <c r="E363" s="299" t="s">
        <v>161</v>
      </c>
      <c r="F363" s="300"/>
      <c r="G363" s="26"/>
      <c r="H363" s="288" t="s">
        <v>181</v>
      </c>
      <c r="I363" s="288"/>
      <c r="J363" s="288"/>
      <c r="K363" s="288"/>
      <c r="L363" s="288"/>
      <c r="M363" s="275"/>
      <c r="O363" s="21"/>
    </row>
    <row r="364" spans="1:15" ht="12" customHeight="1" x14ac:dyDescent="0.25">
      <c r="A364" s="25"/>
      <c r="B364" s="25"/>
      <c r="C364" s="25"/>
      <c r="D364" s="25"/>
      <c r="E364" s="302" t="s">
        <v>176</v>
      </c>
      <c r="F364" s="303"/>
      <c r="G364" s="303"/>
      <c r="H364" s="304" t="s">
        <v>182</v>
      </c>
      <c r="I364" s="304"/>
      <c r="J364" s="304"/>
      <c r="K364" s="304"/>
      <c r="L364" s="304"/>
      <c r="M364" s="305"/>
      <c r="O364" s="21"/>
    </row>
    <row r="365" spans="1:15" ht="24" customHeight="1" x14ac:dyDescent="0.25">
      <c r="A365" s="25"/>
      <c r="B365" s="25"/>
      <c r="C365" s="25"/>
      <c r="D365" s="25"/>
      <c r="E365" s="299" t="s">
        <v>162</v>
      </c>
      <c r="F365" s="300"/>
      <c r="G365" s="38" t="s">
        <v>160</v>
      </c>
      <c r="H365" s="300" t="s">
        <v>173</v>
      </c>
      <c r="I365" s="300"/>
      <c r="J365" s="300"/>
      <c r="K365" s="300"/>
      <c r="L365" s="300"/>
      <c r="M365" s="301"/>
    </row>
    <row r="366" spans="1:15" ht="26.25" customHeight="1" x14ac:dyDescent="0.25">
      <c r="A366" s="25"/>
      <c r="B366" s="25"/>
      <c r="C366" s="25"/>
      <c r="D366" s="25"/>
      <c r="E366" s="299"/>
      <c r="F366" s="300"/>
      <c r="G366" s="26"/>
      <c r="H366" s="288" t="s">
        <v>181</v>
      </c>
      <c r="I366" s="288"/>
      <c r="J366" s="288"/>
      <c r="K366" s="288"/>
      <c r="L366" s="288"/>
      <c r="M366" s="275"/>
    </row>
    <row r="367" spans="1:15" ht="13.5" customHeight="1" x14ac:dyDescent="0.25">
      <c r="A367" s="25"/>
      <c r="B367" s="25"/>
      <c r="C367" s="25"/>
      <c r="D367" s="25"/>
      <c r="E367" s="302" t="s">
        <v>176</v>
      </c>
      <c r="F367" s="303"/>
      <c r="G367" s="303"/>
      <c r="H367" s="304" t="s">
        <v>182</v>
      </c>
      <c r="I367" s="304"/>
      <c r="J367" s="304"/>
      <c r="K367" s="304"/>
      <c r="L367" s="304"/>
      <c r="M367" s="305"/>
    </row>
    <row r="368" spans="1:15" ht="28.5" customHeight="1" x14ac:dyDescent="0.25">
      <c r="A368" s="25"/>
      <c r="B368" s="25"/>
      <c r="C368" s="25"/>
      <c r="D368" s="25"/>
      <c r="E368" s="299" t="s">
        <v>163</v>
      </c>
      <c r="F368" s="300"/>
      <c r="G368" s="38" t="s">
        <v>160</v>
      </c>
      <c r="H368" s="300" t="s">
        <v>173</v>
      </c>
      <c r="I368" s="300"/>
      <c r="J368" s="300"/>
      <c r="K368" s="300"/>
      <c r="L368" s="300"/>
      <c r="M368" s="301"/>
    </row>
    <row r="369" spans="1:16" ht="28.5" customHeight="1" x14ac:dyDescent="0.25">
      <c r="A369" s="25"/>
      <c r="B369" s="25"/>
      <c r="C369" s="25"/>
      <c r="D369" s="25"/>
      <c r="E369" s="299"/>
      <c r="F369" s="300"/>
      <c r="G369" s="26"/>
      <c r="H369" s="288" t="s">
        <v>181</v>
      </c>
      <c r="I369" s="288"/>
      <c r="J369" s="288"/>
      <c r="K369" s="288"/>
      <c r="L369" s="288"/>
      <c r="M369" s="275"/>
    </row>
    <row r="370" spans="1:16" ht="15" customHeight="1" x14ac:dyDescent="0.25">
      <c r="A370" s="25"/>
      <c r="B370" s="25"/>
      <c r="C370" s="25"/>
      <c r="D370" s="25"/>
      <c r="E370" s="302" t="s">
        <v>176</v>
      </c>
      <c r="F370" s="303"/>
      <c r="G370" s="303"/>
      <c r="H370" s="304" t="s">
        <v>182</v>
      </c>
      <c r="I370" s="304"/>
      <c r="J370" s="304"/>
      <c r="K370" s="304"/>
      <c r="L370" s="304"/>
      <c r="M370" s="305"/>
    </row>
    <row r="371" spans="1:16" ht="15" customHeight="1" x14ac:dyDescent="0.25">
      <c r="A371" s="25"/>
      <c r="B371" s="25"/>
      <c r="C371" s="25"/>
      <c r="D371" s="25"/>
      <c r="E371" s="312" t="s">
        <v>164</v>
      </c>
      <c r="F371" s="313"/>
      <c r="G371" s="313"/>
      <c r="H371" s="313"/>
      <c r="I371" s="313"/>
      <c r="J371" s="313"/>
      <c r="K371" s="313"/>
      <c r="L371" s="313"/>
      <c r="M371" s="314"/>
    </row>
    <row r="372" spans="1:16" x14ac:dyDescent="0.25">
      <c r="A372" s="25"/>
      <c r="B372" s="25"/>
      <c r="C372" s="25"/>
      <c r="D372" s="25"/>
      <c r="E372" s="287" t="s">
        <v>183</v>
      </c>
      <c r="F372" s="288"/>
      <c r="G372" s="288"/>
      <c r="H372" s="288"/>
      <c r="I372" s="288"/>
      <c r="J372" s="288"/>
      <c r="K372" s="288"/>
      <c r="L372" s="288"/>
      <c r="M372" s="275"/>
    </row>
    <row r="373" spans="1:16" ht="15" customHeight="1" x14ac:dyDescent="0.25">
      <c r="A373" s="25"/>
      <c r="B373" s="25"/>
      <c r="C373" s="25"/>
      <c r="D373" s="25"/>
      <c r="E373" s="287"/>
      <c r="F373" s="288"/>
      <c r="G373" s="288"/>
      <c r="H373" s="288"/>
      <c r="I373" s="288"/>
      <c r="J373" s="288"/>
      <c r="K373" s="288"/>
      <c r="L373" s="288"/>
      <c r="M373" s="275"/>
    </row>
    <row r="374" spans="1:16" ht="15" customHeight="1" x14ac:dyDescent="0.25">
      <c r="A374" s="25"/>
      <c r="B374" s="25"/>
      <c r="C374" s="25"/>
      <c r="D374" s="25"/>
      <c r="E374" s="315" t="s">
        <v>165</v>
      </c>
      <c r="F374" s="316"/>
      <c r="G374" s="316"/>
      <c r="H374" s="316"/>
      <c r="I374" s="316"/>
      <c r="J374" s="316"/>
      <c r="K374" s="316"/>
      <c r="L374" s="316"/>
      <c r="M374" s="317"/>
    </row>
    <row r="375" spans="1:16" ht="23.25" customHeight="1" x14ac:dyDescent="0.25">
      <c r="A375" s="25"/>
      <c r="B375" s="25"/>
      <c r="C375" s="25"/>
      <c r="D375" s="25"/>
      <c r="E375" s="299" t="s">
        <v>166</v>
      </c>
      <c r="F375" s="300"/>
      <c r="G375" s="300"/>
      <c r="H375" s="300"/>
      <c r="I375" s="300"/>
      <c r="J375" s="300"/>
      <c r="K375" s="300"/>
      <c r="L375" s="300"/>
      <c r="M375" s="301"/>
    </row>
    <row r="376" spans="1:16" ht="24" customHeight="1" x14ac:dyDescent="0.25">
      <c r="A376" s="25"/>
      <c r="B376" s="25"/>
      <c r="C376" s="25"/>
      <c r="D376" s="25"/>
      <c r="E376" s="327" t="s">
        <v>167</v>
      </c>
      <c r="F376" s="328"/>
      <c r="G376" s="328"/>
      <c r="H376" s="328"/>
      <c r="I376" s="328"/>
      <c r="J376" s="328"/>
      <c r="K376" s="328"/>
      <c r="L376" s="328"/>
      <c r="M376" s="329"/>
      <c r="O376" s="4"/>
      <c r="P376" s="4"/>
    </row>
    <row r="377" spans="1:16" ht="15" customHeight="1" x14ac:dyDescent="0.25">
      <c r="A377" s="25"/>
      <c r="B377" s="25"/>
      <c r="C377" s="25"/>
      <c r="D377" s="25"/>
      <c r="E377" s="299" t="s">
        <v>168</v>
      </c>
      <c r="F377" s="300"/>
      <c r="G377" s="63" t="s">
        <v>177</v>
      </c>
      <c r="H377" s="330"/>
      <c r="I377" s="330"/>
      <c r="J377" s="330"/>
      <c r="K377" s="38" t="s">
        <v>53</v>
      </c>
      <c r="L377" s="331"/>
      <c r="M377" s="332"/>
      <c r="N377" s="4"/>
      <c r="O377" s="4"/>
      <c r="P377" s="4"/>
    </row>
    <row r="378" spans="1:16" ht="15" customHeight="1" x14ac:dyDescent="0.25">
      <c r="A378" s="25"/>
      <c r="B378" s="25"/>
      <c r="C378" s="25"/>
      <c r="D378" s="25"/>
      <c r="E378" s="299"/>
      <c r="F378" s="300"/>
      <c r="G378" s="63" t="s">
        <v>178</v>
      </c>
      <c r="H378" s="330"/>
      <c r="I378" s="330"/>
      <c r="J378" s="330"/>
      <c r="K378" s="38" t="s">
        <v>169</v>
      </c>
      <c r="L378" s="331"/>
      <c r="M378" s="332"/>
      <c r="N378" s="4"/>
      <c r="O378" s="4"/>
      <c r="P378" s="4"/>
    </row>
    <row r="379" spans="1:16" ht="15" customHeight="1" x14ac:dyDescent="0.25">
      <c r="A379" s="25"/>
      <c r="B379" s="25"/>
      <c r="C379" s="25"/>
      <c r="D379" s="25"/>
      <c r="E379" s="299" t="s">
        <v>170</v>
      </c>
      <c r="F379" s="300"/>
      <c r="G379" s="300"/>
      <c r="H379" s="300"/>
      <c r="I379" s="300"/>
      <c r="J379" s="300"/>
      <c r="K379" s="300"/>
      <c r="L379" s="300"/>
      <c r="M379" s="301"/>
      <c r="N379" s="4"/>
      <c r="O379" s="4"/>
      <c r="P379" s="4"/>
    </row>
    <row r="380" spans="1:16" ht="15" customHeight="1" x14ac:dyDescent="0.25">
      <c r="A380" s="25"/>
      <c r="B380" s="25"/>
      <c r="C380" s="25"/>
      <c r="D380" s="25"/>
      <c r="E380" s="299" t="s">
        <v>171</v>
      </c>
      <c r="F380" s="300"/>
      <c r="G380" s="38" t="s">
        <v>177</v>
      </c>
      <c r="H380" s="320"/>
      <c r="I380" s="320"/>
      <c r="J380" s="320"/>
      <c r="K380" s="303" t="s">
        <v>172</v>
      </c>
      <c r="L380" s="322"/>
      <c r="M380" s="323"/>
      <c r="N380" s="4"/>
      <c r="O380" s="4"/>
      <c r="P380" s="4"/>
    </row>
    <row r="381" spans="1:16" ht="15" customHeight="1" thickBot="1" x14ac:dyDescent="0.3">
      <c r="E381" s="318"/>
      <c r="F381" s="319"/>
      <c r="G381" s="43" t="s">
        <v>179</v>
      </c>
      <c r="H381" s="326"/>
      <c r="I381" s="326"/>
      <c r="J381" s="326"/>
      <c r="K381" s="321"/>
      <c r="L381" s="324"/>
      <c r="M381" s="325"/>
      <c r="N381" s="4"/>
    </row>
    <row r="400" s="25" customFormat="1" x14ac:dyDescent="0.25"/>
    <row r="401" spans="1:10" hidden="1" x14ac:dyDescent="0.25">
      <c r="A401" s="25"/>
      <c r="B401" s="25"/>
      <c r="C401" s="25"/>
      <c r="D401" s="25"/>
      <c r="E401" s="2" t="s">
        <v>19</v>
      </c>
      <c r="G401" s="21" t="s">
        <v>174</v>
      </c>
      <c r="H401" s="25" t="s">
        <v>345</v>
      </c>
      <c r="J401" s="25" t="s">
        <v>354</v>
      </c>
    </row>
    <row r="402" spans="1:10" hidden="1" x14ac:dyDescent="0.25">
      <c r="A402" s="25"/>
      <c r="B402" s="25"/>
      <c r="C402" s="25"/>
      <c r="D402" s="25"/>
      <c r="E402" s="2" t="s">
        <v>20</v>
      </c>
      <c r="G402" s="21" t="s">
        <v>175</v>
      </c>
      <c r="H402" s="25" t="s">
        <v>346</v>
      </c>
      <c r="J402" s="25" t="s">
        <v>355</v>
      </c>
    </row>
    <row r="403" spans="1:10" hidden="1" x14ac:dyDescent="0.25">
      <c r="A403" s="25"/>
      <c r="B403" s="25"/>
      <c r="C403" s="25"/>
      <c r="D403" s="25"/>
      <c r="E403" s="2" t="s">
        <v>21</v>
      </c>
      <c r="G403" s="21" t="s">
        <v>184</v>
      </c>
      <c r="H403" s="25" t="s">
        <v>347</v>
      </c>
      <c r="J403" s="25" t="s">
        <v>356</v>
      </c>
    </row>
    <row r="404" spans="1:10" hidden="1" x14ac:dyDescent="0.25">
      <c r="A404" s="25"/>
      <c r="B404" s="25"/>
      <c r="C404" s="25"/>
      <c r="D404" s="25"/>
      <c r="E404" s="2" t="s">
        <v>22</v>
      </c>
      <c r="H404" s="25" t="s">
        <v>348</v>
      </c>
      <c r="J404" s="25" t="s">
        <v>357</v>
      </c>
    </row>
    <row r="405" spans="1:10" hidden="1" x14ac:dyDescent="0.25">
      <c r="A405" s="25"/>
      <c r="B405" s="25"/>
      <c r="C405" s="25"/>
      <c r="D405" s="25"/>
      <c r="E405" s="2" t="s">
        <v>23</v>
      </c>
      <c r="H405" s="25" t="s">
        <v>350</v>
      </c>
    </row>
    <row r="406" spans="1:10" hidden="1" x14ac:dyDescent="0.25">
      <c r="A406" s="25"/>
      <c r="B406" s="25"/>
      <c r="C406" s="25"/>
      <c r="D406" s="25"/>
      <c r="E406" s="2" t="s">
        <v>24</v>
      </c>
      <c r="H406" s="25" t="s">
        <v>349</v>
      </c>
    </row>
    <row r="407" spans="1:10" hidden="1" x14ac:dyDescent="0.25">
      <c r="A407" s="25"/>
      <c r="B407" s="25"/>
      <c r="C407" s="25"/>
      <c r="D407" s="25"/>
      <c r="E407" s="2" t="s">
        <v>25</v>
      </c>
    </row>
    <row r="408" spans="1:10" hidden="1" x14ac:dyDescent="0.25">
      <c r="A408" s="25"/>
      <c r="B408" s="25"/>
      <c r="C408" s="25"/>
      <c r="D408" s="25"/>
      <c r="E408" s="2" t="s">
        <v>26</v>
      </c>
    </row>
    <row r="409" spans="1:10" hidden="1" x14ac:dyDescent="0.25">
      <c r="A409" s="25"/>
      <c r="B409" s="25"/>
      <c r="C409" s="25"/>
      <c r="D409" s="25"/>
      <c r="E409" s="2" t="s">
        <v>27</v>
      </c>
    </row>
    <row r="410" spans="1:10" hidden="1" x14ac:dyDescent="0.25">
      <c r="A410" s="25"/>
      <c r="B410" s="25"/>
      <c r="C410" s="25"/>
      <c r="D410" s="25"/>
      <c r="E410" s="2" t="s">
        <v>28</v>
      </c>
    </row>
    <row r="411" spans="1:10" hidden="1" x14ac:dyDescent="0.25">
      <c r="A411" s="25"/>
      <c r="B411" s="25"/>
      <c r="C411" s="25"/>
      <c r="D411" s="25"/>
      <c r="E411" s="2" t="s">
        <v>29</v>
      </c>
    </row>
    <row r="412" spans="1:10" hidden="1" x14ac:dyDescent="0.25">
      <c r="A412" s="25"/>
      <c r="B412" s="25"/>
      <c r="C412" s="25"/>
      <c r="D412" s="25"/>
      <c r="E412" s="2" t="s">
        <v>30</v>
      </c>
    </row>
    <row r="413" spans="1:10" hidden="1" x14ac:dyDescent="0.25">
      <c r="A413" s="25"/>
      <c r="B413" s="25"/>
      <c r="C413" s="25"/>
      <c r="D413" s="25"/>
      <c r="E413" s="2" t="s">
        <v>31</v>
      </c>
    </row>
    <row r="414" spans="1:10" hidden="1" x14ac:dyDescent="0.25">
      <c r="A414" s="25"/>
      <c r="B414" s="25"/>
      <c r="C414" s="25"/>
      <c r="D414" s="25"/>
      <c r="E414" s="2" t="s">
        <v>32</v>
      </c>
    </row>
    <row r="415" spans="1:10" hidden="1" x14ac:dyDescent="0.25">
      <c r="A415" s="25"/>
      <c r="B415" s="25"/>
      <c r="C415" s="25"/>
      <c r="D415" s="25"/>
      <c r="E415" s="2" t="s">
        <v>33</v>
      </c>
    </row>
    <row r="416" spans="1:10" hidden="1" x14ac:dyDescent="0.25">
      <c r="A416" s="25"/>
      <c r="B416" s="25"/>
      <c r="C416" s="25"/>
      <c r="D416" s="25"/>
      <c r="E416" s="2" t="s">
        <v>34</v>
      </c>
    </row>
    <row r="417" spans="5:5" hidden="1" x14ac:dyDescent="0.25">
      <c r="E417" s="2" t="s">
        <v>35</v>
      </c>
    </row>
    <row r="418" spans="5:5" hidden="1" x14ac:dyDescent="0.25"/>
    <row r="419" spans="5:5" hidden="1" x14ac:dyDescent="0.25"/>
  </sheetData>
  <sheetProtection selectLockedCells="1"/>
  <mergeCells count="342">
    <mergeCell ref="E379:M379"/>
    <mergeCell ref="E380:F381"/>
    <mergeCell ref="H380:J380"/>
    <mergeCell ref="K380:K381"/>
    <mergeCell ref="L380:M381"/>
    <mergeCell ref="H381:J381"/>
    <mergeCell ref="E376:M376"/>
    <mergeCell ref="E377:F378"/>
    <mergeCell ref="H377:J377"/>
    <mergeCell ref="L377:M377"/>
    <mergeCell ref="H378:J378"/>
    <mergeCell ref="L378:M378"/>
    <mergeCell ref="E370:G370"/>
    <mergeCell ref="H370:M370"/>
    <mergeCell ref="E371:M371"/>
    <mergeCell ref="E372:M373"/>
    <mergeCell ref="E374:M374"/>
    <mergeCell ref="E375:M375"/>
    <mergeCell ref="E365:F366"/>
    <mergeCell ref="H365:M365"/>
    <mergeCell ref="H366:M366"/>
    <mergeCell ref="E367:G367"/>
    <mergeCell ref="H367:M367"/>
    <mergeCell ref="E368:F369"/>
    <mergeCell ref="H368:M368"/>
    <mergeCell ref="H369:M369"/>
    <mergeCell ref="E362:F362"/>
    <mergeCell ref="H362:M362"/>
    <mergeCell ref="E363:F363"/>
    <mergeCell ref="H363:M363"/>
    <mergeCell ref="E364:G364"/>
    <mergeCell ref="H364:M364"/>
    <mergeCell ref="E354:M354"/>
    <mergeCell ref="E357:M357"/>
    <mergeCell ref="E360:M360"/>
    <mergeCell ref="E361:M361"/>
    <mergeCell ref="E345:M345"/>
    <mergeCell ref="E348:M348"/>
    <mergeCell ref="E351:M351"/>
    <mergeCell ref="E336:M336"/>
    <mergeCell ref="E339:M339"/>
    <mergeCell ref="E342:M342"/>
    <mergeCell ref="M340:M341"/>
    <mergeCell ref="E337:K337"/>
    <mergeCell ref="I338:J338"/>
    <mergeCell ref="E340:L340"/>
    <mergeCell ref="J341:K341"/>
    <mergeCell ref="E343:L343"/>
    <mergeCell ref="J344:K344"/>
    <mergeCell ref="M343:M344"/>
    <mergeCell ref="E346:L346"/>
    <mergeCell ref="J347:K347"/>
    <mergeCell ref="M346:M347"/>
    <mergeCell ref="E349:L349"/>
    <mergeCell ref="E329:M329"/>
    <mergeCell ref="E330:M330"/>
    <mergeCell ref="E333:M333"/>
    <mergeCell ref="E316:F316"/>
    <mergeCell ref="E326:F326"/>
    <mergeCell ref="E327:F327"/>
    <mergeCell ref="M331:M332"/>
    <mergeCell ref="M334:M335"/>
    <mergeCell ref="E331:L331"/>
    <mergeCell ref="J332:K332"/>
    <mergeCell ref="E334:L334"/>
    <mergeCell ref="J335:K335"/>
    <mergeCell ref="E328:F328"/>
    <mergeCell ref="E273:F273"/>
    <mergeCell ref="E280:F280"/>
    <mergeCell ref="E287:F287"/>
    <mergeCell ref="E294:F294"/>
    <mergeCell ref="E300:F300"/>
    <mergeCell ref="E309:F309"/>
    <mergeCell ref="E232:F232"/>
    <mergeCell ref="E239:F239"/>
    <mergeCell ref="E250:F250"/>
    <mergeCell ref="E257:F257"/>
    <mergeCell ref="E264:F264"/>
    <mergeCell ref="E271:F271"/>
    <mergeCell ref="E214:K214"/>
    <mergeCell ref="E223:F223"/>
    <mergeCell ref="G223:L223"/>
    <mergeCell ref="E225:F225"/>
    <mergeCell ref="E208:K208"/>
    <mergeCell ref="E209:K209"/>
    <mergeCell ref="E210:K210"/>
    <mergeCell ref="E211:K211"/>
    <mergeCell ref="E212:K212"/>
    <mergeCell ref="E213:K213"/>
    <mergeCell ref="E202:K202"/>
    <mergeCell ref="E203:K203"/>
    <mergeCell ref="E204:K204"/>
    <mergeCell ref="E205:K205"/>
    <mergeCell ref="E206:K206"/>
    <mergeCell ref="E207:K207"/>
    <mergeCell ref="E196:K196"/>
    <mergeCell ref="E197:K197"/>
    <mergeCell ref="E198:K198"/>
    <mergeCell ref="E199:K199"/>
    <mergeCell ref="E200:K200"/>
    <mergeCell ref="E201:K201"/>
    <mergeCell ref="E191:K191"/>
    <mergeCell ref="E192:K192"/>
    <mergeCell ref="E193:K193"/>
    <mergeCell ref="E194:K194"/>
    <mergeCell ref="E195:K195"/>
    <mergeCell ref="E184:K184"/>
    <mergeCell ref="E185:K185"/>
    <mergeCell ref="E186:K186"/>
    <mergeCell ref="E187:K187"/>
    <mergeCell ref="E188:K188"/>
    <mergeCell ref="E189:K189"/>
    <mergeCell ref="E171:K171"/>
    <mergeCell ref="E173:K173"/>
    <mergeCell ref="E174:K174"/>
    <mergeCell ref="E175:K175"/>
    <mergeCell ref="E177:K177"/>
    <mergeCell ref="E172:K172"/>
    <mergeCell ref="E176:K176"/>
    <mergeCell ref="E182:K182"/>
    <mergeCell ref="E190:K190"/>
    <mergeCell ref="E141:K141"/>
    <mergeCell ref="E142:K142"/>
    <mergeCell ref="E144:K144"/>
    <mergeCell ref="E145:K145"/>
    <mergeCell ref="E148:K148"/>
    <mergeCell ref="E149:K149"/>
    <mergeCell ref="E146:K146"/>
    <mergeCell ref="E147:K147"/>
    <mergeCell ref="L165:L166"/>
    <mergeCell ref="E166:K166"/>
    <mergeCell ref="E156:K156"/>
    <mergeCell ref="E160:K160"/>
    <mergeCell ref="E161:K161"/>
    <mergeCell ref="E162:K162"/>
    <mergeCell ref="E163:K163"/>
    <mergeCell ref="E165:K165"/>
    <mergeCell ref="E157:K157"/>
    <mergeCell ref="L146:L147"/>
    <mergeCell ref="E143:K143"/>
    <mergeCell ref="E135:K135"/>
    <mergeCell ref="E136:K136"/>
    <mergeCell ref="E137:K137"/>
    <mergeCell ref="E138:K138"/>
    <mergeCell ref="E139:K139"/>
    <mergeCell ref="E140:K140"/>
    <mergeCell ref="L130:L131"/>
    <mergeCell ref="M130:M131"/>
    <mergeCell ref="E131:K131"/>
    <mergeCell ref="E132:K132"/>
    <mergeCell ref="E133:K133"/>
    <mergeCell ref="E134:K134"/>
    <mergeCell ref="E125:K125"/>
    <mergeCell ref="E126:K126"/>
    <mergeCell ref="E127:K127"/>
    <mergeCell ref="E128:K128"/>
    <mergeCell ref="E129:K129"/>
    <mergeCell ref="E130:K130"/>
    <mergeCell ref="M118:M119"/>
    <mergeCell ref="E119:K119"/>
    <mergeCell ref="E120:K120"/>
    <mergeCell ref="E121:K121"/>
    <mergeCell ref="E123:K123"/>
    <mergeCell ref="E124:K124"/>
    <mergeCell ref="E122:K122"/>
    <mergeCell ref="E114:K114"/>
    <mergeCell ref="E115:K115"/>
    <mergeCell ref="E116:K116"/>
    <mergeCell ref="E117:K117"/>
    <mergeCell ref="E118:K118"/>
    <mergeCell ref="L118:L119"/>
    <mergeCell ref="E108:K108"/>
    <mergeCell ref="E109:K109"/>
    <mergeCell ref="E110:K110"/>
    <mergeCell ref="E111:K111"/>
    <mergeCell ref="E112:K112"/>
    <mergeCell ref="E113:K113"/>
    <mergeCell ref="E102:K102"/>
    <mergeCell ref="E103:K103"/>
    <mergeCell ref="E104:K104"/>
    <mergeCell ref="E105:K105"/>
    <mergeCell ref="E106:K106"/>
    <mergeCell ref="E107:K107"/>
    <mergeCell ref="E96:K96"/>
    <mergeCell ref="E97:K97"/>
    <mergeCell ref="E98:K98"/>
    <mergeCell ref="E99:K99"/>
    <mergeCell ref="E100:K100"/>
    <mergeCell ref="E101:K101"/>
    <mergeCell ref="E90:K90"/>
    <mergeCell ref="E91:K91"/>
    <mergeCell ref="E92:K92"/>
    <mergeCell ref="E93:K93"/>
    <mergeCell ref="E94:K94"/>
    <mergeCell ref="E95:K95"/>
    <mergeCell ref="E84:K84"/>
    <mergeCell ref="E85:K85"/>
    <mergeCell ref="E86:K86"/>
    <mergeCell ref="E87:K87"/>
    <mergeCell ref="E88:K88"/>
    <mergeCell ref="E89:K89"/>
    <mergeCell ref="L79:L80"/>
    <mergeCell ref="M79:M80"/>
    <mergeCell ref="E80:K80"/>
    <mergeCell ref="E81:K81"/>
    <mergeCell ref="E82:K82"/>
    <mergeCell ref="E83:K83"/>
    <mergeCell ref="E74:K74"/>
    <mergeCell ref="E75:K75"/>
    <mergeCell ref="E76:K76"/>
    <mergeCell ref="E77:K77"/>
    <mergeCell ref="E78:K78"/>
    <mergeCell ref="E79:K79"/>
    <mergeCell ref="E69:K69"/>
    <mergeCell ref="E70:K70"/>
    <mergeCell ref="E71:K71"/>
    <mergeCell ref="E72:K72"/>
    <mergeCell ref="E73:K73"/>
    <mergeCell ref="E63:K63"/>
    <mergeCell ref="E64:K64"/>
    <mergeCell ref="E65:K65"/>
    <mergeCell ref="E66:K66"/>
    <mergeCell ref="E67:K67"/>
    <mergeCell ref="E68:K68"/>
    <mergeCell ref="E57:K57"/>
    <mergeCell ref="E58:K58"/>
    <mergeCell ref="E59:K59"/>
    <mergeCell ref="E60:K60"/>
    <mergeCell ref="E61:K61"/>
    <mergeCell ref="E62:K62"/>
    <mergeCell ref="E51:K51"/>
    <mergeCell ref="E52:K52"/>
    <mergeCell ref="E53:K53"/>
    <mergeCell ref="E54:K54"/>
    <mergeCell ref="E55:K55"/>
    <mergeCell ref="E56:K56"/>
    <mergeCell ref="E45:K45"/>
    <mergeCell ref="E46:K46"/>
    <mergeCell ref="E47:K47"/>
    <mergeCell ref="E48:K48"/>
    <mergeCell ref="E49:K49"/>
    <mergeCell ref="E50:K50"/>
    <mergeCell ref="L40:L41"/>
    <mergeCell ref="M40:M41"/>
    <mergeCell ref="E41:K41"/>
    <mergeCell ref="E42:K42"/>
    <mergeCell ref="E43:K43"/>
    <mergeCell ref="E44:K44"/>
    <mergeCell ref="E23:K23"/>
    <mergeCell ref="E35:G35"/>
    <mergeCell ref="E36:G36"/>
    <mergeCell ref="E37:G37"/>
    <mergeCell ref="E38:G38"/>
    <mergeCell ref="E39:G39"/>
    <mergeCell ref="E40:K40"/>
    <mergeCell ref="E31:G32"/>
    <mergeCell ref="H31:I31"/>
    <mergeCell ref="J31:K31"/>
    <mergeCell ref="E33:G33"/>
    <mergeCell ref="E34:G34"/>
    <mergeCell ref="E13:M13"/>
    <mergeCell ref="E14:K14"/>
    <mergeCell ref="L14:L15"/>
    <mergeCell ref="M14:M15"/>
    <mergeCell ref="E15:K15"/>
    <mergeCell ref="E16:K16"/>
    <mergeCell ref="L31:M31"/>
    <mergeCell ref="L9:M9"/>
    <mergeCell ref="E10:F10"/>
    <mergeCell ref="G10:I10"/>
    <mergeCell ref="J10:K10"/>
    <mergeCell ref="L10:M10"/>
    <mergeCell ref="E17:K17"/>
    <mergeCell ref="E18:K18"/>
    <mergeCell ref="E19:K19"/>
    <mergeCell ref="E20:K20"/>
    <mergeCell ref="L23:M23"/>
    <mergeCell ref="F24:G24"/>
    <mergeCell ref="H24:I24"/>
    <mergeCell ref="J24:K24"/>
    <mergeCell ref="L24:M24"/>
    <mergeCell ref="E30:K30"/>
    <mergeCell ref="L30:M30"/>
    <mergeCell ref="E21:K21"/>
    <mergeCell ref="J9:K9"/>
    <mergeCell ref="E4:M4"/>
    <mergeCell ref="E5:F5"/>
    <mergeCell ref="G5:I5"/>
    <mergeCell ref="J5:K5"/>
    <mergeCell ref="L5:M5"/>
    <mergeCell ref="E6:F6"/>
    <mergeCell ref="G6:I6"/>
    <mergeCell ref="J6:K6"/>
    <mergeCell ref="L6:M6"/>
    <mergeCell ref="E352:L352"/>
    <mergeCell ref="M349:M350"/>
    <mergeCell ref="E355:L355"/>
    <mergeCell ref="E358:L358"/>
    <mergeCell ref="M352:M353"/>
    <mergeCell ref="M355:M356"/>
    <mergeCell ref="M358:M359"/>
    <mergeCell ref="E7:F7"/>
    <mergeCell ref="G7:I7"/>
    <mergeCell ref="J7:K7"/>
    <mergeCell ref="L7:M7"/>
    <mergeCell ref="E8:F8"/>
    <mergeCell ref="G8:I8"/>
    <mergeCell ref="J8:K8"/>
    <mergeCell ref="L8:M8"/>
    <mergeCell ref="E11:F11"/>
    <mergeCell ref="G11:I11"/>
    <mergeCell ref="J11:K11"/>
    <mergeCell ref="L11:M11"/>
    <mergeCell ref="E12:H12"/>
    <mergeCell ref="I12:M12"/>
    <mergeCell ref="E9:F9"/>
    <mergeCell ref="G9:I9"/>
    <mergeCell ref="E22:K22"/>
    <mergeCell ref="M146:M147"/>
    <mergeCell ref="E159:I159"/>
    <mergeCell ref="E164:K164"/>
    <mergeCell ref="L157:L158"/>
    <mergeCell ref="M157:M158"/>
    <mergeCell ref="E158:K158"/>
    <mergeCell ref="M223:P223"/>
    <mergeCell ref="E222:P222"/>
    <mergeCell ref="E150:K150"/>
    <mergeCell ref="E151:K151"/>
    <mergeCell ref="E152:K152"/>
    <mergeCell ref="E153:K153"/>
    <mergeCell ref="E154:K154"/>
    <mergeCell ref="E155:K155"/>
    <mergeCell ref="M165:M166"/>
    <mergeCell ref="E167:K167"/>
    <mergeCell ref="E168:K168"/>
    <mergeCell ref="E169:K169"/>
    <mergeCell ref="E178:K178"/>
    <mergeCell ref="E179:K179"/>
    <mergeCell ref="E180:K180"/>
    <mergeCell ref="E181:K181"/>
    <mergeCell ref="E183:K183"/>
    <mergeCell ref="E170:K170"/>
  </mergeCells>
  <conditionalFormatting sqref="L171">
    <cfRule type="cellIs" dxfId="35" priority="9" operator="notEqual">
      <formula>$L$168</formula>
    </cfRule>
  </conditionalFormatting>
  <conditionalFormatting sqref="M171">
    <cfRule type="cellIs" dxfId="34" priority="7" operator="notEqual">
      <formula>$M$168</formula>
    </cfRule>
    <cfRule type="cellIs" dxfId="33" priority="8" operator="notEqual">
      <formula>$L$168</formula>
    </cfRule>
  </conditionalFormatting>
  <conditionalFormatting sqref="L112">
    <cfRule type="cellIs" dxfId="32" priority="6" operator="notEqual">
      <formula>$L$168</formula>
    </cfRule>
  </conditionalFormatting>
  <conditionalFormatting sqref="M112">
    <cfRule type="cellIs" dxfId="31" priority="5" operator="notEqual">
      <formula>$M$168</formula>
    </cfRule>
  </conditionalFormatting>
  <conditionalFormatting sqref="L29">
    <cfRule type="cellIs" dxfId="30" priority="4" operator="notEqual">
      <formula>$L$21</formula>
    </cfRule>
  </conditionalFormatting>
  <conditionalFormatting sqref="M29">
    <cfRule type="cellIs" dxfId="29" priority="3" operator="notEqual">
      <formula>$M$21</formula>
    </cfRule>
  </conditionalFormatting>
  <conditionalFormatting sqref="L39">
    <cfRule type="cellIs" dxfId="28" priority="2" operator="notEqual">
      <formula>$L$21</formula>
    </cfRule>
  </conditionalFormatting>
  <conditionalFormatting sqref="M39">
    <cfRule type="cellIs" dxfId="27" priority="1" operator="notEqual">
      <formula>$M$21</formula>
    </cfRule>
  </conditionalFormatting>
  <dataValidations count="4">
    <dataValidation type="list" allowBlank="1" showInputMessage="1" showErrorMessage="1" sqref="G363 G369 G366" xr:uid="{00000000-0002-0000-0000-000000000000}">
      <formula1>$G$401:$G$403</formula1>
    </dataValidation>
    <dataValidation type="list" allowBlank="1" showInputMessage="1" showErrorMessage="1" sqref="L10:M10" xr:uid="{00000000-0002-0000-0000-000001000000}">
      <formula1>$H$401:$H$406</formula1>
    </dataValidation>
    <dataValidation type="list" allowBlank="1" showInputMessage="1" showErrorMessage="1" sqref="L9:M9" xr:uid="{00000000-0002-0000-0000-000002000000}">
      <formula1>$J$401:$J$404</formula1>
    </dataValidation>
    <dataValidation type="list" allowBlank="1" showInputMessage="1" showErrorMessage="1" sqref="F318:F325 F310:F315 F265:F270 F295:F299 F274:F279 F251:F256 F240:F249 F226:F231 F233:F238 F288:F293 F281:F286 F258:F263 F301:F308" xr:uid="{00000000-0002-0000-0000-000003000000}">
      <formula1>$E$401:$E$417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Q415"/>
  <sheetViews>
    <sheetView tabSelected="1" topLeftCell="E4" zoomScale="110" zoomScaleNormal="110" workbookViewId="0">
      <selection activeCell="E331" sqref="E331:M331"/>
    </sheetView>
  </sheetViews>
  <sheetFormatPr defaultColWidth="9.140625" defaultRowHeight="15" x14ac:dyDescent="0.25"/>
  <cols>
    <col min="1" max="2" width="9.140625" style="2" hidden="1" customWidth="1"/>
    <col min="3" max="3" width="10.140625" style="2" hidden="1" customWidth="1"/>
    <col min="4" max="4" width="16.28515625" style="2" hidden="1" customWidth="1"/>
    <col min="5" max="5" width="17.7109375" style="25" customWidth="1"/>
    <col min="6" max="6" width="18.5703125" style="25" customWidth="1"/>
    <col min="7" max="10" width="10.7109375" style="25" customWidth="1"/>
    <col min="11" max="11" width="14.28515625" style="25" customWidth="1"/>
    <col min="12" max="12" width="12.140625" style="25" customWidth="1"/>
    <col min="13" max="13" width="11.5703125" style="25" customWidth="1"/>
    <col min="14" max="14" width="15.85546875" style="25" customWidth="1"/>
    <col min="15" max="15" width="13.140625" style="25" customWidth="1"/>
    <col min="16" max="16" width="10.5703125" style="25" customWidth="1"/>
    <col min="17" max="66" width="9.140625" style="25" customWidth="1"/>
    <col min="67" max="67" width="11" style="25" customWidth="1"/>
    <col min="68" max="68" width="10.28515625" style="25" customWidth="1"/>
    <col min="69" max="70" width="9.140625" style="25" customWidth="1"/>
    <col min="71" max="71" width="9.7109375" style="25" customWidth="1"/>
    <col min="72" max="74" width="10.28515625" style="25" customWidth="1"/>
    <col min="75" max="80" width="9.140625" style="25" customWidth="1"/>
    <col min="81" max="81" width="10.7109375" style="25" customWidth="1"/>
    <col min="82" max="82" width="10.28515625" style="25" customWidth="1"/>
    <col min="83" max="94" width="9.140625" style="25" customWidth="1"/>
    <col min="95" max="95" width="11.7109375" style="25" customWidth="1"/>
    <col min="96" max="446" width="9.140625" style="25" customWidth="1"/>
    <col min="447" max="447" width="11.28515625" style="25" customWidth="1"/>
    <col min="448" max="448" width="11.140625" style="25" customWidth="1"/>
    <col min="449" max="449" width="11.28515625" style="25" customWidth="1"/>
    <col min="450" max="450" width="10.28515625" style="25" customWidth="1"/>
    <col min="451" max="16384" width="9.140625" style="25"/>
  </cols>
  <sheetData>
    <row r="1" spans="1:459" hidden="1" x14ac:dyDescent="0.25">
      <c r="A1" s="25"/>
      <c r="B1" s="25"/>
      <c r="C1" s="25"/>
      <c r="D1" s="25"/>
      <c r="JE1" s="25">
        <v>128</v>
      </c>
    </row>
    <row r="2" spans="1:459" s="31" customFormat="1" ht="49.5" hidden="1" customHeight="1" x14ac:dyDescent="0.25">
      <c r="E2" s="31" t="str">
        <f>E5</f>
        <v>Grantee Name (per UGA):</v>
      </c>
      <c r="F2" s="31" t="str">
        <f>E6</f>
        <v>Grantee DUNS:</v>
      </c>
      <c r="G2" s="31" t="str">
        <f>E7</f>
        <v>Grantee FEIN:</v>
      </c>
      <c r="H2" s="31" t="str">
        <f>E8</f>
        <v>Program Name:</v>
      </c>
      <c r="I2" s="31" t="str">
        <f>E9</f>
        <v>Program Contact:</v>
      </c>
      <c r="J2" s="31" t="str">
        <f>E10</f>
        <v>Email:</v>
      </c>
      <c r="K2" s="31" t="str">
        <f>E11</f>
        <v>Phone Number:</v>
      </c>
      <c r="L2" s="31" t="str">
        <f>J5</f>
        <v>Grant Number:</v>
      </c>
      <c r="M2" s="31" t="str">
        <f>J6</f>
        <v>Agreement Period:</v>
      </c>
      <c r="N2" s="31" t="str">
        <f>J7</f>
        <v>Report Start date:</v>
      </c>
      <c r="O2" s="31" t="str">
        <f>J8</f>
        <v>Report End date:</v>
      </c>
      <c r="P2" s="31" t="str">
        <f>J9</f>
        <v>FY</v>
      </c>
      <c r="Q2" s="31" t="str">
        <f>J10</f>
        <v>Qtr</v>
      </c>
      <c r="R2" s="31" t="str">
        <f>J11</f>
        <v>County</v>
      </c>
      <c r="S2" s="31" t="s">
        <v>185</v>
      </c>
      <c r="T2" s="31" t="s">
        <v>159</v>
      </c>
      <c r="U2" s="31" t="s">
        <v>186</v>
      </c>
      <c r="V2" s="31" t="str">
        <f>E17</f>
        <v>1.       Total number of youths referred to the program.</v>
      </c>
      <c r="W2" s="31" t="s">
        <v>187</v>
      </c>
      <c r="X2" s="31" t="str">
        <f>E18</f>
        <v>A.     Total number of youths referred to the program by DHS Local FCRC Office.</v>
      </c>
      <c r="Y2" s="31" t="s">
        <v>188</v>
      </c>
      <c r="Z2" s="31" t="str">
        <f>E19</f>
        <v xml:space="preserve">2.       # of referred youth registered in Illinois workNet </v>
      </c>
      <c r="AA2" s="31" t="s">
        <v>189</v>
      </c>
      <c r="AB2" s="31" t="str">
        <f>E20</f>
        <v>A.     # of registered youth determined eligible for the program.</v>
      </c>
      <c r="AC2" s="31" t="s">
        <v>190</v>
      </c>
      <c r="AD2" s="31" t="str">
        <f>E21</f>
        <v>1.)    # of youth accepted into the program.</v>
      </c>
      <c r="AE2" s="31" t="s">
        <v>191</v>
      </c>
      <c r="AF2" s="31" t="s">
        <v>193</v>
      </c>
      <c r="AG2" s="31" t="s">
        <v>192</v>
      </c>
      <c r="AH2" s="31" t="s">
        <v>215</v>
      </c>
      <c r="AI2" s="31" t="s">
        <v>194</v>
      </c>
      <c r="AJ2" s="31" t="s">
        <v>195</v>
      </c>
      <c r="AK2" s="31" t="s">
        <v>196</v>
      </c>
      <c r="AL2" s="31" t="s">
        <v>197</v>
      </c>
      <c r="AM2" s="31" t="s">
        <v>198</v>
      </c>
      <c r="AN2" s="31" t="s">
        <v>199</v>
      </c>
      <c r="AO2" s="31" t="s">
        <v>200</v>
      </c>
      <c r="AP2" s="31" t="s">
        <v>216</v>
      </c>
      <c r="AQ2" s="31" t="s">
        <v>201</v>
      </c>
      <c r="AR2" s="31" t="s">
        <v>202</v>
      </c>
      <c r="AS2" s="31" t="s">
        <v>203</v>
      </c>
      <c r="AT2" s="31" t="s">
        <v>204</v>
      </c>
      <c r="AU2" s="31" t="s">
        <v>205</v>
      </c>
      <c r="AV2" s="31" t="s">
        <v>207</v>
      </c>
      <c r="AW2" s="31" t="s">
        <v>208</v>
      </c>
      <c r="AX2" s="31" t="s">
        <v>214</v>
      </c>
      <c r="AY2" s="31" t="s">
        <v>209</v>
      </c>
      <c r="AZ2" s="31" t="s">
        <v>210</v>
      </c>
      <c r="BA2" s="31" t="s">
        <v>211</v>
      </c>
      <c r="BB2" s="31" t="s">
        <v>212</v>
      </c>
      <c r="BC2" s="31" t="s">
        <v>213</v>
      </c>
      <c r="BD2" s="31" t="s">
        <v>217</v>
      </c>
      <c r="BE2" s="31" t="s">
        <v>218</v>
      </c>
      <c r="BF2" s="31" t="s">
        <v>219</v>
      </c>
      <c r="BG2" s="31" t="s">
        <v>220</v>
      </c>
      <c r="BH2" s="31" t="s">
        <v>221</v>
      </c>
      <c r="BI2" s="31" t="s">
        <v>222</v>
      </c>
      <c r="BJ2" s="31" t="s">
        <v>223</v>
      </c>
      <c r="BK2" s="31" t="s">
        <v>224</v>
      </c>
      <c r="BL2" s="31" t="s">
        <v>225</v>
      </c>
      <c r="BM2" s="31" t="s">
        <v>226</v>
      </c>
      <c r="BN2" s="31" t="s">
        <v>227</v>
      </c>
      <c r="BO2" s="31" t="s">
        <v>228</v>
      </c>
      <c r="BP2" s="31" t="s">
        <v>229</v>
      </c>
      <c r="BQ2" s="31" t="s">
        <v>230</v>
      </c>
      <c r="BR2" s="31" t="s">
        <v>231</v>
      </c>
      <c r="BS2" s="31" t="s">
        <v>232</v>
      </c>
      <c r="BT2" s="31" t="s">
        <v>233</v>
      </c>
      <c r="BU2" s="31" t="s">
        <v>234</v>
      </c>
      <c r="BV2" s="31" t="s">
        <v>237</v>
      </c>
      <c r="BW2" s="31" t="s">
        <v>238</v>
      </c>
      <c r="BX2" s="31" t="s">
        <v>235</v>
      </c>
      <c r="BY2" s="31" t="s">
        <v>236</v>
      </c>
      <c r="BZ2" s="31" t="s">
        <v>239</v>
      </c>
      <c r="CA2" s="31" t="s">
        <v>240</v>
      </c>
      <c r="CB2" s="31" t="s">
        <v>241</v>
      </c>
      <c r="CC2" s="31" t="s">
        <v>242</v>
      </c>
      <c r="CD2" s="31" t="s">
        <v>243</v>
      </c>
      <c r="CE2" s="31" t="s">
        <v>244</v>
      </c>
      <c r="CF2" s="31" t="s">
        <v>245</v>
      </c>
      <c r="CG2" s="31" t="s">
        <v>246</v>
      </c>
      <c r="CH2" s="31" t="s">
        <v>247</v>
      </c>
      <c r="CI2" s="31" t="s">
        <v>248</v>
      </c>
      <c r="CJ2" s="31" t="s">
        <v>249</v>
      </c>
      <c r="CK2" s="31" t="s">
        <v>250</v>
      </c>
      <c r="CL2" s="31" t="s">
        <v>251</v>
      </c>
      <c r="CM2" s="31" t="s">
        <v>252</v>
      </c>
      <c r="CN2" s="31" t="s">
        <v>253</v>
      </c>
      <c r="CO2" s="31" t="s">
        <v>254</v>
      </c>
      <c r="CP2" s="31" t="s">
        <v>258</v>
      </c>
      <c r="CQ2" s="31" t="s">
        <v>259</v>
      </c>
      <c r="CR2" s="31" t="s">
        <v>260</v>
      </c>
      <c r="CS2" s="31" t="s">
        <v>261</v>
      </c>
      <c r="CT2" s="31" t="s">
        <v>262</v>
      </c>
      <c r="CU2" s="31" t="s">
        <v>263</v>
      </c>
      <c r="CV2" s="31" t="s">
        <v>264</v>
      </c>
      <c r="CW2" s="31" t="s">
        <v>265</v>
      </c>
      <c r="CX2" s="31" t="s">
        <v>266</v>
      </c>
      <c r="CY2" s="31" t="s">
        <v>267</v>
      </c>
      <c r="CZ2" s="31" t="s">
        <v>268</v>
      </c>
      <c r="DA2" s="31" t="s">
        <v>269</v>
      </c>
      <c r="DB2" s="31" t="s">
        <v>270</v>
      </c>
      <c r="DC2" s="31" t="s">
        <v>271</v>
      </c>
      <c r="DD2" s="31" t="s">
        <v>272</v>
      </c>
      <c r="DE2" s="31" t="s">
        <v>273</v>
      </c>
      <c r="DF2" s="31" t="s">
        <v>274</v>
      </c>
      <c r="DG2" s="31" t="s">
        <v>275</v>
      </c>
      <c r="DH2" s="31" t="s">
        <v>276</v>
      </c>
      <c r="DI2" s="31" t="s">
        <v>277</v>
      </c>
      <c r="DJ2" s="31" t="s">
        <v>278</v>
      </c>
      <c r="DK2" s="31" t="s">
        <v>279</v>
      </c>
      <c r="DL2" s="31" t="s">
        <v>280</v>
      </c>
      <c r="DM2" s="31" t="s">
        <v>281</v>
      </c>
      <c r="DN2" s="31" t="s">
        <v>282</v>
      </c>
      <c r="DO2" s="31" t="s">
        <v>283</v>
      </c>
      <c r="DP2" s="31" t="s">
        <v>284</v>
      </c>
      <c r="DQ2" s="31" t="s">
        <v>285</v>
      </c>
      <c r="DR2" s="31" t="s">
        <v>286</v>
      </c>
      <c r="DS2" s="31" t="s">
        <v>287</v>
      </c>
      <c r="DT2" s="31" t="s">
        <v>288</v>
      </c>
      <c r="DU2" s="31" t="s">
        <v>289</v>
      </c>
      <c r="DV2" s="31" t="s">
        <v>290</v>
      </c>
      <c r="DW2" s="31" t="s">
        <v>291</v>
      </c>
      <c r="DX2" s="31" t="s">
        <v>292</v>
      </c>
      <c r="DY2" s="31" t="s">
        <v>293</v>
      </c>
      <c r="DZ2" s="31" t="s">
        <v>294</v>
      </c>
      <c r="EA2" s="31" t="s">
        <v>295</v>
      </c>
      <c r="EB2" s="31" t="s">
        <v>296</v>
      </c>
      <c r="EC2" s="31" t="s">
        <v>297</v>
      </c>
      <c r="ED2" s="31" t="s">
        <v>298</v>
      </c>
      <c r="EE2" s="31" t="s">
        <v>299</v>
      </c>
      <c r="EF2" s="31" t="s">
        <v>300</v>
      </c>
      <c r="EG2" s="31" t="s">
        <v>301</v>
      </c>
      <c r="EH2" s="31" t="s">
        <v>302</v>
      </c>
      <c r="EI2" s="31" t="s">
        <v>303</v>
      </c>
      <c r="EJ2" s="31" t="s">
        <v>305</v>
      </c>
      <c r="EK2" s="31" t="s">
        <v>304</v>
      </c>
      <c r="EL2" s="31" t="s">
        <v>428</v>
      </c>
      <c r="EM2" s="31" t="s">
        <v>429</v>
      </c>
      <c r="EN2" s="31" t="s">
        <v>430</v>
      </c>
      <c r="EO2" s="31" t="s">
        <v>431</v>
      </c>
      <c r="EP2" s="31" t="s">
        <v>432</v>
      </c>
      <c r="EQ2" s="31" t="s">
        <v>433</v>
      </c>
      <c r="ER2" s="31" t="s">
        <v>434</v>
      </c>
      <c r="ES2" s="31" t="s">
        <v>435</v>
      </c>
      <c r="ET2" s="31" t="s">
        <v>436</v>
      </c>
      <c r="EU2" s="31" t="s">
        <v>437</v>
      </c>
      <c r="EV2" s="31" t="s">
        <v>438</v>
      </c>
      <c r="EW2" s="31" t="s">
        <v>439</v>
      </c>
      <c r="EX2" s="31" t="s">
        <v>440</v>
      </c>
      <c r="EY2" s="31" t="s">
        <v>441</v>
      </c>
      <c r="EZ2" s="31" t="s">
        <v>442</v>
      </c>
      <c r="FA2" s="31" t="s">
        <v>443</v>
      </c>
      <c r="FB2" s="31" t="s">
        <v>444</v>
      </c>
      <c r="FC2" s="31" t="s">
        <v>445</v>
      </c>
      <c r="FD2" s="31" t="s">
        <v>446</v>
      </c>
      <c r="FE2" s="31" t="s">
        <v>447</v>
      </c>
      <c r="FF2" s="31" t="s">
        <v>448</v>
      </c>
      <c r="FG2" s="31" t="s">
        <v>449</v>
      </c>
      <c r="FH2" s="31" t="s">
        <v>450</v>
      </c>
      <c r="FI2" s="31" t="s">
        <v>451</v>
      </c>
      <c r="FJ2" s="31" t="s">
        <v>452</v>
      </c>
      <c r="FK2" s="31" t="s">
        <v>453</v>
      </c>
      <c r="FL2" s="31" t="s">
        <v>456</v>
      </c>
      <c r="FM2" s="31" t="s">
        <v>457</v>
      </c>
      <c r="FN2" s="31" t="s">
        <v>458</v>
      </c>
      <c r="FO2" s="31" t="s">
        <v>459</v>
      </c>
      <c r="FP2" s="31" t="s">
        <v>460</v>
      </c>
      <c r="FQ2" s="31" t="s">
        <v>461</v>
      </c>
      <c r="FR2" s="31" t="s">
        <v>462</v>
      </c>
      <c r="FS2" s="31" t="s">
        <v>463</v>
      </c>
      <c r="FT2" s="31" t="s">
        <v>464</v>
      </c>
      <c r="FU2" s="31" t="s">
        <v>465</v>
      </c>
      <c r="FV2" s="31" t="s">
        <v>466</v>
      </c>
      <c r="FW2" s="31" t="s">
        <v>467</v>
      </c>
      <c r="FX2" s="31" t="s">
        <v>468</v>
      </c>
      <c r="FY2" s="31" t="s">
        <v>469</v>
      </c>
      <c r="FZ2" s="31" t="s">
        <v>470</v>
      </c>
      <c r="GA2" s="31" t="s">
        <v>471</v>
      </c>
      <c r="GB2" s="31" t="s">
        <v>472</v>
      </c>
      <c r="GC2" s="31" t="s">
        <v>473</v>
      </c>
      <c r="GD2" s="31" t="s">
        <v>474</v>
      </c>
      <c r="GE2" s="31" t="s">
        <v>475</v>
      </c>
      <c r="GF2" s="31" t="s">
        <v>476</v>
      </c>
      <c r="GG2" s="31" t="s">
        <v>477</v>
      </c>
      <c r="GH2" s="31" t="s">
        <v>478</v>
      </c>
      <c r="GI2" s="31" t="s">
        <v>479</v>
      </c>
      <c r="GJ2" s="31" t="s">
        <v>480</v>
      </c>
      <c r="GK2" s="31" t="s">
        <v>481</v>
      </c>
      <c r="GL2" s="31" t="s">
        <v>482</v>
      </c>
      <c r="GM2" s="31" t="s">
        <v>483</v>
      </c>
      <c r="GN2" s="31" t="s">
        <v>484</v>
      </c>
      <c r="GO2" s="31" t="s">
        <v>485</v>
      </c>
      <c r="GP2" s="31" t="s">
        <v>486</v>
      </c>
      <c r="GQ2" s="31" t="s">
        <v>487</v>
      </c>
      <c r="GR2" s="31" t="s">
        <v>488</v>
      </c>
      <c r="GS2" s="31" t="s">
        <v>490</v>
      </c>
      <c r="GT2" s="31" t="s">
        <v>491</v>
      </c>
      <c r="GU2" s="31" t="s">
        <v>492</v>
      </c>
      <c r="GV2" s="31" t="s">
        <v>493</v>
      </c>
      <c r="GW2" s="31" t="s">
        <v>501</v>
      </c>
      <c r="GX2" s="31" t="s">
        <v>502</v>
      </c>
      <c r="GY2" s="31" t="s">
        <v>494</v>
      </c>
      <c r="GZ2" s="31" t="s">
        <v>495</v>
      </c>
      <c r="HA2" s="31" t="s">
        <v>496</v>
      </c>
      <c r="HB2" s="31" t="s">
        <v>497</v>
      </c>
      <c r="HC2" s="31" t="s">
        <v>498</v>
      </c>
      <c r="HD2" s="31" t="s">
        <v>499</v>
      </c>
      <c r="HE2" s="31" t="s">
        <v>500</v>
      </c>
      <c r="HF2" s="31" t="s">
        <v>503</v>
      </c>
      <c r="HG2" s="31" t="s">
        <v>504</v>
      </c>
      <c r="HH2" s="31" t="s">
        <v>505</v>
      </c>
      <c r="HI2" s="31" t="s">
        <v>506</v>
      </c>
      <c r="HJ2" s="31" t="s">
        <v>507</v>
      </c>
      <c r="HK2" s="31" t="s">
        <v>508</v>
      </c>
      <c r="HL2" s="31" t="s">
        <v>509</v>
      </c>
      <c r="HM2" s="31" t="s">
        <v>510</v>
      </c>
      <c r="HN2" s="31" t="s">
        <v>511</v>
      </c>
      <c r="HO2" s="31" t="s">
        <v>512</v>
      </c>
      <c r="HP2" s="31" t="s">
        <v>513</v>
      </c>
      <c r="HQ2" s="31" t="s">
        <v>514</v>
      </c>
      <c r="HR2" s="31" t="s">
        <v>515</v>
      </c>
      <c r="HS2" s="31" t="s">
        <v>516</v>
      </c>
      <c r="HT2" s="31" t="s">
        <v>517</v>
      </c>
      <c r="HU2" s="31" t="s">
        <v>518</v>
      </c>
      <c r="HV2" s="31" t="s">
        <v>519</v>
      </c>
      <c r="HW2" s="31" t="s">
        <v>520</v>
      </c>
      <c r="HX2" s="31" t="s">
        <v>521</v>
      </c>
      <c r="HY2" s="31" t="s">
        <v>522</v>
      </c>
      <c r="HZ2" s="31" t="s">
        <v>523</v>
      </c>
      <c r="IA2" s="31" t="s">
        <v>524</v>
      </c>
      <c r="IB2" s="31" t="s">
        <v>525</v>
      </c>
      <c r="IC2" s="31" t="s">
        <v>526</v>
      </c>
      <c r="ID2" s="31" t="s">
        <v>527</v>
      </c>
      <c r="IE2" s="31" t="s">
        <v>528</v>
      </c>
      <c r="IF2" s="31" t="s">
        <v>529</v>
      </c>
      <c r="IG2" s="31" t="s">
        <v>530</v>
      </c>
      <c r="IH2" s="31" t="s">
        <v>531</v>
      </c>
      <c r="II2" s="31" t="s">
        <v>532</v>
      </c>
      <c r="IJ2" s="31" t="s">
        <v>533</v>
      </c>
      <c r="IK2" s="31" t="s">
        <v>534</v>
      </c>
      <c r="IL2" s="31" t="s">
        <v>535</v>
      </c>
      <c r="IM2" s="31" t="s">
        <v>536</v>
      </c>
      <c r="IN2" s="31" t="s">
        <v>538</v>
      </c>
      <c r="IO2" s="31" t="s">
        <v>539</v>
      </c>
      <c r="IP2" s="31" t="s">
        <v>541</v>
      </c>
      <c r="IQ2" s="31" t="s">
        <v>540</v>
      </c>
      <c r="IR2" s="31" t="s">
        <v>542</v>
      </c>
      <c r="IS2" s="31" t="s">
        <v>543</v>
      </c>
      <c r="IT2" s="31" t="s">
        <v>544</v>
      </c>
      <c r="IU2" s="31" t="s">
        <v>545</v>
      </c>
      <c r="IV2" s="31" t="s">
        <v>546</v>
      </c>
      <c r="IW2" s="31" t="s">
        <v>547</v>
      </c>
      <c r="IX2" s="31" t="s">
        <v>548</v>
      </c>
      <c r="IY2" s="31" t="s">
        <v>549</v>
      </c>
      <c r="IZ2" s="31" t="s">
        <v>550</v>
      </c>
      <c r="JA2" s="31" t="s">
        <v>551</v>
      </c>
      <c r="JB2" s="31" t="s">
        <v>552</v>
      </c>
      <c r="JC2" s="31" t="s">
        <v>553</v>
      </c>
      <c r="JD2" s="31" t="s">
        <v>554</v>
      </c>
      <c r="JE2" s="31" t="s">
        <v>555</v>
      </c>
      <c r="JF2" s="31" t="s">
        <v>556</v>
      </c>
      <c r="JG2" s="31" t="s">
        <v>557</v>
      </c>
      <c r="JH2" s="31" t="s">
        <v>558</v>
      </c>
      <c r="JI2" s="31" t="s">
        <v>559</v>
      </c>
      <c r="JJ2" s="31" t="s">
        <v>560</v>
      </c>
      <c r="JK2" s="31" t="s">
        <v>561</v>
      </c>
      <c r="JL2" s="31" t="s">
        <v>562</v>
      </c>
      <c r="JM2" s="31" t="s">
        <v>563</v>
      </c>
      <c r="JN2" s="31" t="s">
        <v>564</v>
      </c>
      <c r="JO2" s="31" t="s">
        <v>565</v>
      </c>
      <c r="JP2" s="31" t="s">
        <v>566</v>
      </c>
      <c r="JQ2" s="31" t="s">
        <v>567</v>
      </c>
      <c r="JR2" s="31" t="s">
        <v>576</v>
      </c>
      <c r="JS2" s="31" t="s">
        <v>577</v>
      </c>
      <c r="JT2" s="31" t="s">
        <v>568</v>
      </c>
      <c r="JU2" s="31" t="s">
        <v>569</v>
      </c>
      <c r="JV2" s="31" t="s">
        <v>570</v>
      </c>
      <c r="JW2" s="31" t="s">
        <v>571</v>
      </c>
      <c r="JX2" s="31" t="s">
        <v>572</v>
      </c>
      <c r="JY2" s="31" t="s">
        <v>573</v>
      </c>
      <c r="JZ2" s="31" t="s">
        <v>574</v>
      </c>
      <c r="KA2" s="31" t="s">
        <v>575</v>
      </c>
      <c r="KB2" s="31" t="s">
        <v>578</v>
      </c>
      <c r="KC2" s="31" t="s">
        <v>579</v>
      </c>
      <c r="KD2" s="31" t="s">
        <v>580</v>
      </c>
      <c r="KE2" s="31" t="s">
        <v>581</v>
      </c>
      <c r="KF2" s="31" t="s">
        <v>582</v>
      </c>
      <c r="KG2" s="31" t="s">
        <v>583</v>
      </c>
      <c r="KH2" s="31" t="s">
        <v>584</v>
      </c>
      <c r="KI2" s="31" t="s">
        <v>585</v>
      </c>
      <c r="KJ2" s="31" t="s">
        <v>586</v>
      </c>
      <c r="KK2" s="31" t="s">
        <v>587</v>
      </c>
      <c r="KL2" s="31" t="s">
        <v>588</v>
      </c>
      <c r="KM2" s="31" t="s">
        <v>589</v>
      </c>
      <c r="KN2" s="31" t="s">
        <v>591</v>
      </c>
      <c r="KO2" s="31" t="s">
        <v>590</v>
      </c>
      <c r="KP2" s="31" t="s">
        <v>593</v>
      </c>
      <c r="KQ2" s="31" t="s">
        <v>592</v>
      </c>
      <c r="KR2" s="31" t="s">
        <v>594</v>
      </c>
      <c r="KS2" s="31" t="s">
        <v>595</v>
      </c>
      <c r="KT2" s="31" t="s">
        <v>597</v>
      </c>
      <c r="KU2" s="31" t="s">
        <v>596</v>
      </c>
      <c r="KV2" s="31" t="s">
        <v>598</v>
      </c>
      <c r="KW2" s="31" t="s">
        <v>599</v>
      </c>
      <c r="KX2" s="31" t="s">
        <v>812</v>
      </c>
      <c r="KY2" s="31" t="s">
        <v>813</v>
      </c>
      <c r="KZ2" s="31" t="s">
        <v>601</v>
      </c>
      <c r="LA2" s="31" t="s">
        <v>600</v>
      </c>
      <c r="LB2" s="31" t="s">
        <v>602</v>
      </c>
      <c r="LC2" s="31" t="s">
        <v>603</v>
      </c>
      <c r="LD2" s="31" t="s">
        <v>604</v>
      </c>
      <c r="LE2" s="31" t="s">
        <v>605</v>
      </c>
      <c r="LF2" s="31" t="s">
        <v>816</v>
      </c>
      <c r="LG2" s="31" t="s">
        <v>817</v>
      </c>
      <c r="LH2" s="31" t="s">
        <v>814</v>
      </c>
      <c r="LI2" s="31" t="s">
        <v>815</v>
      </c>
      <c r="LJ2" s="31" t="s">
        <v>606</v>
      </c>
      <c r="LK2" s="31" t="s">
        <v>607</v>
      </c>
      <c r="LL2" s="31" t="s">
        <v>608</v>
      </c>
      <c r="LM2" s="31" t="s">
        <v>609</v>
      </c>
      <c r="LN2" s="31" t="s">
        <v>610</v>
      </c>
      <c r="LO2" s="31" t="s">
        <v>611</v>
      </c>
      <c r="LP2" s="31" t="s">
        <v>820</v>
      </c>
      <c r="LQ2" s="31" t="s">
        <v>821</v>
      </c>
      <c r="LR2" s="31" t="s">
        <v>779</v>
      </c>
      <c r="LS2" s="31" t="s">
        <v>780</v>
      </c>
      <c r="LT2" s="31" t="s">
        <v>612</v>
      </c>
      <c r="LU2" s="31" t="s">
        <v>613</v>
      </c>
      <c r="LV2" s="31" t="s">
        <v>614</v>
      </c>
      <c r="LW2" s="31" t="s">
        <v>615</v>
      </c>
      <c r="LX2" s="31" t="s">
        <v>616</v>
      </c>
      <c r="LY2" s="31" t="s">
        <v>617</v>
      </c>
      <c r="LZ2" s="31" t="s">
        <v>618</v>
      </c>
      <c r="MA2" s="31" t="s">
        <v>619</v>
      </c>
      <c r="MB2" s="31" t="s">
        <v>620</v>
      </c>
      <c r="MC2" s="31" t="s">
        <v>621</v>
      </c>
      <c r="MD2" s="31" t="s">
        <v>622</v>
      </c>
      <c r="ME2" s="31" t="s">
        <v>623</v>
      </c>
      <c r="MF2" s="31" t="s">
        <v>624</v>
      </c>
      <c r="MG2" s="31" t="s">
        <v>625</v>
      </c>
      <c r="MH2" s="31" t="s">
        <v>626</v>
      </c>
      <c r="MI2" s="31" t="s">
        <v>627</v>
      </c>
      <c r="MJ2" s="31" t="s">
        <v>628</v>
      </c>
      <c r="MK2" s="31" t="s">
        <v>629</v>
      </c>
      <c r="ML2" s="31" t="s">
        <v>630</v>
      </c>
      <c r="MM2" s="31" t="s">
        <v>631</v>
      </c>
      <c r="MN2" s="31" t="s">
        <v>632</v>
      </c>
      <c r="MO2" s="31" t="s">
        <v>633</v>
      </c>
      <c r="MP2" s="31" t="s">
        <v>634</v>
      </c>
      <c r="MQ2" s="31" t="s">
        <v>635</v>
      </c>
      <c r="MR2" s="31" t="s">
        <v>636</v>
      </c>
      <c r="MS2" s="31" t="s">
        <v>637</v>
      </c>
      <c r="MT2" s="31" t="s">
        <v>638</v>
      </c>
      <c r="MU2" s="31" t="s">
        <v>639</v>
      </c>
      <c r="MV2" s="31" t="s">
        <v>640</v>
      </c>
      <c r="MW2" s="31" t="s">
        <v>641</v>
      </c>
      <c r="MX2" s="31" t="s">
        <v>642</v>
      </c>
      <c r="MY2" s="31" t="s">
        <v>643</v>
      </c>
      <c r="MZ2" s="31" t="s">
        <v>644</v>
      </c>
      <c r="NA2" s="31" t="s">
        <v>645</v>
      </c>
      <c r="NB2" s="31" t="s">
        <v>646</v>
      </c>
      <c r="NC2" s="31" t="s">
        <v>647</v>
      </c>
      <c r="ND2" s="31" t="s">
        <v>648</v>
      </c>
      <c r="NE2" s="31" t="s">
        <v>649</v>
      </c>
      <c r="NF2" s="31" t="s">
        <v>650</v>
      </c>
      <c r="NG2" s="31" t="s">
        <v>651</v>
      </c>
      <c r="NH2" s="31" t="s">
        <v>652</v>
      </c>
      <c r="NI2" s="31" t="s">
        <v>653</v>
      </c>
      <c r="NJ2" s="31" t="s">
        <v>654</v>
      </c>
      <c r="NK2" s="31" t="s">
        <v>655</v>
      </c>
      <c r="NL2" s="31" t="s">
        <v>656</v>
      </c>
      <c r="NM2" s="31" t="s">
        <v>657</v>
      </c>
      <c r="NN2" s="31" t="s">
        <v>658</v>
      </c>
      <c r="NO2" s="31" t="s">
        <v>659</v>
      </c>
      <c r="NP2" s="31" t="s">
        <v>660</v>
      </c>
      <c r="NQ2" s="31" t="s">
        <v>661</v>
      </c>
      <c r="NR2" s="31" t="s">
        <v>662</v>
      </c>
      <c r="NS2" s="31" t="s">
        <v>663</v>
      </c>
      <c r="NT2" s="31" t="s">
        <v>664</v>
      </c>
      <c r="NU2" s="31" t="s">
        <v>665</v>
      </c>
      <c r="NV2" s="31" t="s">
        <v>666</v>
      </c>
      <c r="NW2" s="31" t="s">
        <v>667</v>
      </c>
      <c r="NX2" s="31" t="s">
        <v>668</v>
      </c>
      <c r="NY2" s="31" t="s">
        <v>669</v>
      </c>
      <c r="NZ2" s="31" t="s">
        <v>670</v>
      </c>
      <c r="OA2" s="31" t="s">
        <v>671</v>
      </c>
      <c r="OB2" s="31" t="s">
        <v>672</v>
      </c>
      <c r="OC2" s="31" t="s">
        <v>673</v>
      </c>
      <c r="OD2" s="31" t="s">
        <v>674</v>
      </c>
      <c r="OE2" s="31" t="s">
        <v>675</v>
      </c>
      <c r="OF2" s="31" t="s">
        <v>676</v>
      </c>
      <c r="OG2" s="31" t="s">
        <v>677</v>
      </c>
      <c r="OH2" s="31" t="s">
        <v>678</v>
      </c>
      <c r="OI2" s="31" t="s">
        <v>679</v>
      </c>
      <c r="OJ2" s="31" t="s">
        <v>680</v>
      </c>
      <c r="OK2" s="31" t="s">
        <v>681</v>
      </c>
      <c r="OL2" s="31" t="s">
        <v>682</v>
      </c>
      <c r="OM2" s="31" t="s">
        <v>683</v>
      </c>
      <c r="ON2" s="31" t="s">
        <v>684</v>
      </c>
      <c r="OO2" s="31" t="s">
        <v>685</v>
      </c>
      <c r="OP2" s="31" t="s">
        <v>686</v>
      </c>
      <c r="OQ2" s="31" t="s">
        <v>687</v>
      </c>
      <c r="OR2" s="31" t="s">
        <v>688</v>
      </c>
      <c r="OS2" s="31" t="s">
        <v>689</v>
      </c>
      <c r="OT2" s="31" t="s">
        <v>690</v>
      </c>
      <c r="OU2" s="31" t="s">
        <v>691</v>
      </c>
      <c r="OV2" s="31" t="s">
        <v>692</v>
      </c>
      <c r="OW2" s="31" t="s">
        <v>693</v>
      </c>
      <c r="OX2" s="31" t="s">
        <v>694</v>
      </c>
      <c r="OY2" s="31" t="s">
        <v>705</v>
      </c>
      <c r="OZ2" s="31" t="s">
        <v>695</v>
      </c>
      <c r="PA2" s="31" t="s">
        <v>696</v>
      </c>
      <c r="PB2" s="31" t="s">
        <v>706</v>
      </c>
      <c r="PC2" s="31" t="s">
        <v>697</v>
      </c>
      <c r="PD2" s="31" t="s">
        <v>730</v>
      </c>
      <c r="PE2" s="31" t="s">
        <v>731</v>
      </c>
      <c r="PF2" s="31" t="s">
        <v>707</v>
      </c>
      <c r="PG2" s="31" t="s">
        <v>708</v>
      </c>
      <c r="PH2" s="31" t="s">
        <v>709</v>
      </c>
      <c r="PI2" s="31" t="s">
        <v>710</v>
      </c>
      <c r="PJ2" s="31" t="s">
        <v>711</v>
      </c>
      <c r="PK2" s="31" t="s">
        <v>712</v>
      </c>
      <c r="PL2" s="31" t="s">
        <v>713</v>
      </c>
      <c r="PM2" s="31" t="s">
        <v>714</v>
      </c>
      <c r="PN2" s="31" t="s">
        <v>715</v>
      </c>
      <c r="PO2" s="31" t="s">
        <v>716</v>
      </c>
      <c r="PP2" s="31" t="s">
        <v>717</v>
      </c>
      <c r="PQ2" s="31" t="s">
        <v>718</v>
      </c>
      <c r="PR2" s="31" t="s">
        <v>719</v>
      </c>
      <c r="PS2" s="31" t="s">
        <v>720</v>
      </c>
      <c r="PT2" s="31" t="s">
        <v>721</v>
      </c>
      <c r="PU2" s="31" t="s">
        <v>722</v>
      </c>
      <c r="PV2" s="31" t="s">
        <v>723</v>
      </c>
      <c r="PW2" s="31" t="s">
        <v>724</v>
      </c>
      <c r="PX2" s="31" t="s">
        <v>725</v>
      </c>
      <c r="PY2" s="31" t="s">
        <v>726</v>
      </c>
      <c r="PZ2" s="31" t="s">
        <v>727</v>
      </c>
      <c r="QA2" s="31" t="s">
        <v>728</v>
      </c>
      <c r="QB2" s="31" t="s">
        <v>729</v>
      </c>
      <c r="QC2" s="31" t="s">
        <v>733</v>
      </c>
      <c r="QD2" s="31" t="s">
        <v>732</v>
      </c>
      <c r="QE2" s="31" t="s">
        <v>734</v>
      </c>
      <c r="QF2" s="31" t="s">
        <v>735</v>
      </c>
      <c r="QG2" s="31" t="s">
        <v>736</v>
      </c>
      <c r="QH2" s="31" t="s">
        <v>737</v>
      </c>
      <c r="QI2" s="31" t="s">
        <v>738</v>
      </c>
      <c r="QJ2" s="31" t="s">
        <v>739</v>
      </c>
      <c r="QK2" s="31" t="s">
        <v>740</v>
      </c>
      <c r="QL2" s="31" t="s">
        <v>164</v>
      </c>
      <c r="QM2" s="31" t="s">
        <v>741</v>
      </c>
      <c r="QN2" s="31" t="s">
        <v>742</v>
      </c>
      <c r="QO2" s="31" t="s">
        <v>743</v>
      </c>
      <c r="QP2" s="31" t="s">
        <v>744</v>
      </c>
      <c r="QQ2" s="31" t="s">
        <v>745</v>
      </c>
    </row>
    <row r="3" spans="1:459" hidden="1" x14ac:dyDescent="0.25">
      <c r="A3" s="25"/>
      <c r="B3" s="25"/>
      <c r="C3" s="25"/>
      <c r="D3" s="25"/>
      <c r="E3" s="25" t="str">
        <f>G5</f>
        <v>Name of your agency per contract</v>
      </c>
      <c r="F3" s="25" t="str">
        <f>G6</f>
        <v>From your contract or budget in CSA</v>
      </c>
      <c r="G3" s="25" t="str">
        <f>G7</f>
        <v>Can also get this from CSA</v>
      </c>
      <c r="H3" s="25" t="str">
        <f>G8</f>
        <v>Your agency or provider name</v>
      </c>
      <c r="I3" s="25" t="str">
        <f>G9</f>
        <v>Name of person filling out PPR</v>
      </c>
      <c r="J3" s="25" t="str">
        <f>G10</f>
        <v>Where Brandon can reach this person</v>
      </c>
      <c r="K3" s="25" t="str">
        <f>G11</f>
        <v xml:space="preserve">   Where Brandon can reach this person</v>
      </c>
      <c r="L3" s="25" t="str">
        <f>L5</f>
        <v>FCSZP01234</v>
      </c>
      <c r="M3" s="25" t="str">
        <f>L6</f>
        <v>09/01/2020 - 06/30/2021</v>
      </c>
      <c r="N3" s="25">
        <f>L7</f>
        <v>44075</v>
      </c>
      <c r="O3" s="25">
        <f>L8</f>
        <v>44286</v>
      </c>
      <c r="P3" s="25" t="str">
        <f>L9</f>
        <v>FY21</v>
      </c>
      <c r="Q3" s="25" t="str">
        <f>L10</f>
        <v>Other</v>
      </c>
      <c r="R3" s="25" t="str">
        <f>L11</f>
        <v>Cook, Lake, St Clair, etc</v>
      </c>
      <c r="S3" s="25" t="str">
        <f>I12</f>
        <v>List all communities and/or counties you were funded to serve, can get from NOSA</v>
      </c>
      <c r="T3" s="25" t="str">
        <f>E13</f>
        <v>CATEGORY TWO</v>
      </c>
      <c r="U3" s="25">
        <f>M16</f>
        <v>50</v>
      </c>
      <c r="V3" s="25">
        <f>L17</f>
        <v>0</v>
      </c>
      <c r="W3" s="25">
        <f>M17</f>
        <v>10</v>
      </c>
      <c r="X3" s="25">
        <f>L18</f>
        <v>0</v>
      </c>
      <c r="Y3" s="25">
        <f>M18</f>
        <v>0</v>
      </c>
      <c r="Z3" s="25">
        <f>L19</f>
        <v>0</v>
      </c>
      <c r="AA3" s="25">
        <f>M19</f>
        <v>10</v>
      </c>
      <c r="AB3" s="25">
        <f>L20</f>
        <v>0</v>
      </c>
      <c r="AC3" s="25">
        <f>M20</f>
        <v>10</v>
      </c>
      <c r="AD3" s="25">
        <f>L21</f>
        <v>0</v>
      </c>
      <c r="AE3" s="25">
        <f>M21</f>
        <v>10</v>
      </c>
      <c r="AF3" s="32">
        <f>F26</f>
        <v>0</v>
      </c>
      <c r="AG3" s="32">
        <f>G26</f>
        <v>0</v>
      </c>
      <c r="AH3" s="32">
        <f>F27</f>
        <v>0</v>
      </c>
      <c r="AI3" s="32">
        <f>G27</f>
        <v>3</v>
      </c>
      <c r="AJ3" s="32">
        <f>F28</f>
        <v>0</v>
      </c>
      <c r="AK3" s="32">
        <f>G28</f>
        <v>4</v>
      </c>
      <c r="AL3" s="32">
        <f>F29</f>
        <v>0</v>
      </c>
      <c r="AM3" s="32">
        <f>G29</f>
        <v>7</v>
      </c>
      <c r="AN3" s="32">
        <f>H26</f>
        <v>0</v>
      </c>
      <c r="AO3" s="32">
        <f>I26</f>
        <v>0</v>
      </c>
      <c r="AP3" s="32">
        <f>H27</f>
        <v>0</v>
      </c>
      <c r="AQ3" s="32">
        <f>I27</f>
        <v>1</v>
      </c>
      <c r="AR3" s="32">
        <f>H28</f>
        <v>0</v>
      </c>
      <c r="AS3" s="32">
        <f>I28</f>
        <v>2</v>
      </c>
      <c r="AT3" s="32">
        <f>H29</f>
        <v>0</v>
      </c>
      <c r="AU3" s="32">
        <f>I29</f>
        <v>3</v>
      </c>
      <c r="AV3" s="32">
        <f>J26</f>
        <v>0</v>
      </c>
      <c r="AW3" s="32">
        <f>K26</f>
        <v>0</v>
      </c>
      <c r="AX3" s="32">
        <f>J27</f>
        <v>0</v>
      </c>
      <c r="AY3" s="32">
        <f>K27</f>
        <v>0</v>
      </c>
      <c r="AZ3" s="32">
        <f>J28</f>
        <v>0</v>
      </c>
      <c r="BA3" s="32">
        <f>K28</f>
        <v>0</v>
      </c>
      <c r="BB3" s="32">
        <f>J29</f>
        <v>0</v>
      </c>
      <c r="BC3" s="32">
        <f>K29</f>
        <v>0</v>
      </c>
      <c r="BD3" s="32">
        <f>L26</f>
        <v>0</v>
      </c>
      <c r="BE3" s="32">
        <f>M26</f>
        <v>0</v>
      </c>
      <c r="BF3" s="32">
        <f>L27</f>
        <v>0</v>
      </c>
      <c r="BG3" s="32">
        <f>M27</f>
        <v>4</v>
      </c>
      <c r="BH3" s="32">
        <f>L28</f>
        <v>0</v>
      </c>
      <c r="BI3" s="32">
        <f>M28</f>
        <v>6</v>
      </c>
      <c r="BJ3" s="32">
        <f>L29</f>
        <v>0</v>
      </c>
      <c r="BK3" s="32">
        <f>M29</f>
        <v>10</v>
      </c>
      <c r="BL3" s="25">
        <f>H33</f>
        <v>0</v>
      </c>
      <c r="BM3" s="32">
        <f>I33</f>
        <v>0</v>
      </c>
      <c r="BN3" s="25">
        <f>H34</f>
        <v>0</v>
      </c>
      <c r="BO3" s="32">
        <f>I34</f>
        <v>1</v>
      </c>
      <c r="BP3" s="25">
        <f>H35</f>
        <v>0</v>
      </c>
      <c r="BQ3" s="32">
        <f>I35</f>
        <v>2</v>
      </c>
      <c r="BR3" s="25">
        <f>H36</f>
        <v>0</v>
      </c>
      <c r="BS3" s="32">
        <f>I36</f>
        <v>0</v>
      </c>
      <c r="BT3" s="25">
        <f>H37</f>
        <v>0</v>
      </c>
      <c r="BU3" s="32">
        <f>I37</f>
        <v>2</v>
      </c>
      <c r="BV3" s="32">
        <f>H38</f>
        <v>0</v>
      </c>
      <c r="BW3" s="32">
        <f>I38</f>
        <v>0</v>
      </c>
      <c r="BX3" s="25">
        <f>H39</f>
        <v>0</v>
      </c>
      <c r="BY3" s="25">
        <f>I39</f>
        <v>5</v>
      </c>
      <c r="BZ3" s="32">
        <f>J33</f>
        <v>0</v>
      </c>
      <c r="CA3" s="32">
        <f>K33</f>
        <v>0</v>
      </c>
      <c r="CB3" s="32">
        <f>J34</f>
        <v>0</v>
      </c>
      <c r="CC3" s="32">
        <f>K34</f>
        <v>0</v>
      </c>
      <c r="CD3" s="32">
        <f>J35</f>
        <v>0</v>
      </c>
      <c r="CE3" s="32">
        <f>K35</f>
        <v>3</v>
      </c>
      <c r="CF3" s="32">
        <f>J36</f>
        <v>0</v>
      </c>
      <c r="CG3" s="32">
        <f>K36</f>
        <v>0</v>
      </c>
      <c r="CH3" s="32">
        <f>J37</f>
        <v>0</v>
      </c>
      <c r="CI3" s="32">
        <f>K37</f>
        <v>2</v>
      </c>
      <c r="CJ3" s="32">
        <f>J38</f>
        <v>0</v>
      </c>
      <c r="CK3" s="32">
        <f>K38</f>
        <v>0</v>
      </c>
      <c r="CL3" s="25">
        <f>J39</f>
        <v>0</v>
      </c>
      <c r="CM3" s="25">
        <f>K39</f>
        <v>5</v>
      </c>
      <c r="CN3" s="32">
        <f>L33</f>
        <v>0</v>
      </c>
      <c r="CO3" s="32">
        <f>M33</f>
        <v>0</v>
      </c>
      <c r="CP3" s="32">
        <f>L34</f>
        <v>0</v>
      </c>
      <c r="CQ3" s="32">
        <f>M34</f>
        <v>1</v>
      </c>
      <c r="CR3" s="32">
        <f>L35</f>
        <v>0</v>
      </c>
      <c r="CS3" s="32">
        <f>M35</f>
        <v>5</v>
      </c>
      <c r="CT3" s="32">
        <f>L36</f>
        <v>0</v>
      </c>
      <c r="CU3" s="32">
        <f>M36</f>
        <v>0</v>
      </c>
      <c r="CV3" s="32">
        <f>L37</f>
        <v>0</v>
      </c>
      <c r="CW3" s="32">
        <f>M37</f>
        <v>4</v>
      </c>
      <c r="CX3" s="32">
        <f>L38</f>
        <v>0</v>
      </c>
      <c r="CY3" s="32">
        <f>M38</f>
        <v>0</v>
      </c>
      <c r="CZ3" s="25">
        <f>L39</f>
        <v>0</v>
      </c>
      <c r="DA3" s="32">
        <f>M38</f>
        <v>0</v>
      </c>
      <c r="DB3" s="25">
        <f>L43</f>
        <v>0</v>
      </c>
      <c r="DC3" s="25">
        <f>M43</f>
        <v>8</v>
      </c>
      <c r="DD3" s="25">
        <f>L44</f>
        <v>0</v>
      </c>
      <c r="DE3" s="25">
        <f>M44</f>
        <v>2</v>
      </c>
      <c r="DF3" s="25">
        <f>L45</f>
        <v>0</v>
      </c>
      <c r="DG3" s="25">
        <f>M45</f>
        <v>3</v>
      </c>
      <c r="DH3" s="25">
        <f>L46</f>
        <v>0</v>
      </c>
      <c r="DI3" s="25">
        <f>M46</f>
        <v>4</v>
      </c>
      <c r="DJ3" s="25">
        <f>L47</f>
        <v>0</v>
      </c>
      <c r="DK3" s="25">
        <f>M47</f>
        <v>4</v>
      </c>
      <c r="DL3" s="25">
        <f>L48</f>
        <v>0</v>
      </c>
      <c r="DM3" s="25">
        <f>M48</f>
        <v>7</v>
      </c>
      <c r="DN3" s="25">
        <f>L49</f>
        <v>0</v>
      </c>
      <c r="DO3" s="25">
        <f>M49</f>
        <v>6</v>
      </c>
      <c r="DP3" s="25">
        <f>L50</f>
        <v>0</v>
      </c>
      <c r="DQ3" s="25">
        <f>M50</f>
        <v>0</v>
      </c>
      <c r="DR3" s="25">
        <f>L51</f>
        <v>0</v>
      </c>
      <c r="DS3" s="25">
        <f>M51</f>
        <v>0</v>
      </c>
      <c r="DT3" s="25">
        <f>L52</f>
        <v>0</v>
      </c>
      <c r="DU3" s="25">
        <f>M52</f>
        <v>2</v>
      </c>
      <c r="DV3" s="25">
        <f>L53</f>
        <v>0</v>
      </c>
      <c r="DW3" s="25">
        <f>M53</f>
        <v>0</v>
      </c>
      <c r="DX3" s="25">
        <f>L54</f>
        <v>0</v>
      </c>
      <c r="DY3" s="25">
        <f>M54</f>
        <v>0</v>
      </c>
      <c r="DZ3" s="25">
        <f>L55</f>
        <v>0</v>
      </c>
      <c r="EA3" s="25">
        <f>M55</f>
        <v>1</v>
      </c>
      <c r="EB3" s="25">
        <f>L56</f>
        <v>0</v>
      </c>
      <c r="EC3" s="25">
        <f>M56</f>
        <v>1</v>
      </c>
      <c r="ED3" s="25">
        <f>L57</f>
        <v>0</v>
      </c>
      <c r="EE3" s="25">
        <f>M57</f>
        <v>3</v>
      </c>
      <c r="EF3" s="25">
        <f>L58</f>
        <v>0</v>
      </c>
      <c r="EG3" s="25">
        <f>M58</f>
        <v>4</v>
      </c>
      <c r="EH3" s="25">
        <f>L59</f>
        <v>0</v>
      </c>
      <c r="EI3" s="25">
        <f>M59</f>
        <v>1</v>
      </c>
      <c r="EJ3" s="25">
        <f>L60</f>
        <v>0</v>
      </c>
      <c r="EK3" s="25">
        <f>M60</f>
        <v>1</v>
      </c>
      <c r="EL3" s="25">
        <f>L61</f>
        <v>0</v>
      </c>
      <c r="EM3" s="25">
        <f>M61</f>
        <v>1</v>
      </c>
      <c r="EN3" s="25">
        <f>L62</f>
        <v>0</v>
      </c>
      <c r="EO3" s="25">
        <f>M62</f>
        <v>2</v>
      </c>
      <c r="EP3" s="25">
        <f>L63</f>
        <v>0</v>
      </c>
      <c r="EQ3" s="25">
        <f>M63</f>
        <v>0</v>
      </c>
      <c r="ER3" s="25">
        <f>L64</f>
        <v>0</v>
      </c>
      <c r="ES3" s="25">
        <f>M64</f>
        <v>0</v>
      </c>
      <c r="ET3" s="25">
        <f>L65</f>
        <v>0</v>
      </c>
      <c r="EU3" s="25">
        <f>M65</f>
        <v>0</v>
      </c>
      <c r="EV3" s="25">
        <f>L66</f>
        <v>0</v>
      </c>
      <c r="EW3" s="25">
        <f>M66</f>
        <v>0</v>
      </c>
      <c r="EX3" s="25">
        <f>L67</f>
        <v>0</v>
      </c>
      <c r="EY3" s="25">
        <f>M67</f>
        <v>0</v>
      </c>
      <c r="EZ3" s="25">
        <f>L68</f>
        <v>0</v>
      </c>
      <c r="FA3" s="25">
        <f>M68</f>
        <v>1</v>
      </c>
      <c r="FB3" s="25">
        <f>L69</f>
        <v>0</v>
      </c>
      <c r="FC3" s="25">
        <f>M69</f>
        <v>1</v>
      </c>
      <c r="FD3" s="25">
        <f>L70</f>
        <v>0</v>
      </c>
      <c r="FE3" s="25">
        <f>M70</f>
        <v>4</v>
      </c>
      <c r="FF3" s="25">
        <f>L71</f>
        <v>0</v>
      </c>
      <c r="FG3" s="25">
        <f>M71</f>
        <v>0</v>
      </c>
      <c r="FH3" s="25">
        <f>L72</f>
        <v>0</v>
      </c>
      <c r="FI3" s="25">
        <f>M72</f>
        <v>0</v>
      </c>
      <c r="FJ3" s="25">
        <f>L73</f>
        <v>0</v>
      </c>
      <c r="FK3" s="25">
        <f>M73</f>
        <v>2</v>
      </c>
      <c r="FL3" s="25">
        <f>L74</f>
        <v>0</v>
      </c>
      <c r="FM3" s="25">
        <f>M74</f>
        <v>0</v>
      </c>
      <c r="FN3" s="25">
        <f>L75</f>
        <v>0</v>
      </c>
      <c r="FO3" s="25">
        <f>M75</f>
        <v>0</v>
      </c>
      <c r="FP3" s="25">
        <f>L76</f>
        <v>0</v>
      </c>
      <c r="FQ3" s="25">
        <f>M76</f>
        <v>0</v>
      </c>
      <c r="FR3" s="25">
        <f>L77</f>
        <v>0</v>
      </c>
      <c r="FS3" s="25">
        <f>M77</f>
        <v>0</v>
      </c>
      <c r="FT3" s="25">
        <f>L78</f>
        <v>0</v>
      </c>
      <c r="FU3" s="25">
        <f>M78</f>
        <v>1</v>
      </c>
      <c r="FV3" s="25">
        <f>L81</f>
        <v>0</v>
      </c>
      <c r="FW3" s="25">
        <f>M81</f>
        <v>9</v>
      </c>
      <c r="FX3" s="25">
        <f>L82</f>
        <v>0</v>
      </c>
      <c r="FY3" s="25">
        <f>M82</f>
        <v>9</v>
      </c>
      <c r="FZ3" s="25">
        <f>L83</f>
        <v>0</v>
      </c>
      <c r="GA3" s="25">
        <f>M83</f>
        <v>9</v>
      </c>
      <c r="GB3" s="25">
        <f>L84</f>
        <v>0</v>
      </c>
      <c r="GC3" s="25">
        <f>M84</f>
        <v>9</v>
      </c>
      <c r="GD3" s="25">
        <f>L85</f>
        <v>0</v>
      </c>
      <c r="GE3" s="25">
        <f>M85</f>
        <v>9</v>
      </c>
      <c r="GF3" s="25">
        <f>L86</f>
        <v>0</v>
      </c>
      <c r="GG3" s="25">
        <f>M86</f>
        <v>9</v>
      </c>
      <c r="GH3" s="25">
        <f>L87</f>
        <v>0</v>
      </c>
      <c r="GI3" s="25">
        <f>M87</f>
        <v>9</v>
      </c>
      <c r="GJ3" s="25">
        <f>L88</f>
        <v>0</v>
      </c>
      <c r="GK3" s="25">
        <f>M88</f>
        <v>9</v>
      </c>
      <c r="GL3" s="25">
        <f>L89</f>
        <v>0</v>
      </c>
      <c r="GM3" s="25">
        <f>M89</f>
        <v>9</v>
      </c>
      <c r="GN3" s="25">
        <f>L90</f>
        <v>0</v>
      </c>
      <c r="GO3" s="25">
        <f>M90</f>
        <v>9</v>
      </c>
      <c r="GP3" s="25">
        <f>L91</f>
        <v>0</v>
      </c>
      <c r="GQ3" s="25">
        <f>M91</f>
        <v>10</v>
      </c>
      <c r="GR3" s="25">
        <f>L92</f>
        <v>0</v>
      </c>
      <c r="GS3" s="25">
        <f>M92</f>
        <v>8</v>
      </c>
      <c r="GT3" s="25">
        <f>L93</f>
        <v>0</v>
      </c>
      <c r="GU3" s="25">
        <f>M93</f>
        <v>8</v>
      </c>
      <c r="GV3" s="25">
        <f>L94</f>
        <v>0</v>
      </c>
      <c r="GW3" s="25">
        <f>M94</f>
        <v>2</v>
      </c>
      <c r="GX3" s="25">
        <f>L95</f>
        <v>0</v>
      </c>
      <c r="GY3" s="25">
        <f>M95</f>
        <v>2</v>
      </c>
      <c r="GZ3" s="25">
        <f>L96</f>
        <v>0</v>
      </c>
      <c r="HA3" s="25">
        <f>M96</f>
        <v>9</v>
      </c>
      <c r="HB3" s="25">
        <f>L97</f>
        <v>0</v>
      </c>
      <c r="HC3" s="25">
        <f>M97</f>
        <v>9</v>
      </c>
      <c r="HD3" s="25">
        <f>L98</f>
        <v>0</v>
      </c>
      <c r="HE3" s="25">
        <f>M98</f>
        <v>9</v>
      </c>
      <c r="HF3" s="25">
        <f>L99</f>
        <v>0</v>
      </c>
      <c r="HG3" s="25">
        <f>M99</f>
        <v>8</v>
      </c>
      <c r="HH3" s="25">
        <f>L101</f>
        <v>0</v>
      </c>
      <c r="HI3" s="25">
        <f>M101</f>
        <v>9</v>
      </c>
      <c r="HJ3" s="25">
        <f>L102</f>
        <v>0</v>
      </c>
      <c r="HK3" s="25">
        <f>M102</f>
        <v>9</v>
      </c>
      <c r="HL3" s="25">
        <f>L103</f>
        <v>0</v>
      </c>
      <c r="HM3" s="25">
        <f>M103</f>
        <v>9</v>
      </c>
      <c r="HN3" s="25">
        <f>L104</f>
        <v>0</v>
      </c>
      <c r="HO3" s="25">
        <f>M104</f>
        <v>9</v>
      </c>
      <c r="HP3" s="25">
        <f>L105</f>
        <v>0</v>
      </c>
      <c r="HQ3" s="25">
        <f>M105</f>
        <v>9</v>
      </c>
      <c r="HR3" s="25">
        <f>L106</f>
        <v>0</v>
      </c>
      <c r="HS3" s="25">
        <f>M106</f>
        <v>9</v>
      </c>
      <c r="HT3" s="25">
        <f>L107</f>
        <v>0</v>
      </c>
      <c r="HU3" s="25">
        <f>M107</f>
        <v>9</v>
      </c>
      <c r="HV3" s="25">
        <f>L108</f>
        <v>0</v>
      </c>
      <c r="HW3" s="25">
        <f>M108</f>
        <v>9</v>
      </c>
      <c r="HX3" s="25">
        <f>L109</f>
        <v>0</v>
      </c>
      <c r="HY3" s="25">
        <f>M109</f>
        <v>2</v>
      </c>
      <c r="HZ3" s="25">
        <f>L110</f>
        <v>0</v>
      </c>
      <c r="IA3" s="25">
        <f>M110</f>
        <v>2</v>
      </c>
      <c r="IB3" s="25">
        <f>L111</f>
        <v>0</v>
      </c>
      <c r="IC3" s="25">
        <f>M111</f>
        <v>9</v>
      </c>
      <c r="ID3" s="25">
        <f>L113</f>
        <v>0</v>
      </c>
      <c r="IE3" s="25">
        <f>M113</f>
        <v>0</v>
      </c>
      <c r="IF3" s="25">
        <f>L114</f>
        <v>0</v>
      </c>
      <c r="IG3" s="25">
        <f>M114</f>
        <v>0</v>
      </c>
      <c r="IH3" s="25">
        <f>L115</f>
        <v>0</v>
      </c>
      <c r="II3" s="25">
        <f>M115</f>
        <v>0</v>
      </c>
      <c r="IJ3" s="25">
        <f>L116</f>
        <v>0</v>
      </c>
      <c r="IK3" s="25">
        <f>M116</f>
        <v>3</v>
      </c>
      <c r="IL3" s="25">
        <f>L117</f>
        <v>0</v>
      </c>
      <c r="IM3" s="25">
        <f>M117</f>
        <v>9</v>
      </c>
      <c r="IN3" s="25">
        <f>L120</f>
        <v>0</v>
      </c>
      <c r="IO3" s="25">
        <f>M120</f>
        <v>7</v>
      </c>
      <c r="IP3" s="25">
        <f>L121</f>
        <v>0</v>
      </c>
      <c r="IQ3" s="25">
        <f>M121</f>
        <v>0</v>
      </c>
      <c r="IR3" s="25">
        <f>L123</f>
        <v>0</v>
      </c>
      <c r="IS3" s="25">
        <f>M123</f>
        <v>0</v>
      </c>
      <c r="IT3" s="25">
        <f>L124</f>
        <v>0</v>
      </c>
      <c r="IU3" s="25">
        <f>M124</f>
        <v>0</v>
      </c>
      <c r="IV3" s="25">
        <f>L125</f>
        <v>0</v>
      </c>
      <c r="IW3" s="25">
        <f>M125</f>
        <v>0</v>
      </c>
      <c r="IX3" s="25">
        <f>L126</f>
        <v>0</v>
      </c>
      <c r="IY3" s="25">
        <f>M126</f>
        <v>0</v>
      </c>
      <c r="IZ3" s="25">
        <f>L127</f>
        <v>0</v>
      </c>
      <c r="JA3" s="25">
        <f>M127</f>
        <v>0</v>
      </c>
      <c r="JB3" s="25">
        <f>L128</f>
        <v>0</v>
      </c>
      <c r="JC3" s="25">
        <f>M128</f>
        <v>0</v>
      </c>
      <c r="JD3" s="25">
        <f>L129</f>
        <v>0</v>
      </c>
      <c r="JE3" s="25">
        <f>M129</f>
        <v>0</v>
      </c>
      <c r="JF3" s="25">
        <f>L132</f>
        <v>0</v>
      </c>
      <c r="JG3" s="25">
        <f>M132</f>
        <v>3</v>
      </c>
      <c r="JH3" s="25">
        <f>L133</f>
        <v>0</v>
      </c>
      <c r="JI3" s="25">
        <f>M133</f>
        <v>9</v>
      </c>
      <c r="JJ3" s="25">
        <f>L134</f>
        <v>0</v>
      </c>
      <c r="JK3" s="25">
        <f>M134</f>
        <v>0</v>
      </c>
      <c r="JL3" s="25">
        <f>L135</f>
        <v>0</v>
      </c>
      <c r="JM3" s="25">
        <f>M135</f>
        <v>0</v>
      </c>
      <c r="JN3" s="25">
        <f>L136</f>
        <v>0</v>
      </c>
      <c r="JO3" s="25">
        <f>M136</f>
        <v>5</v>
      </c>
      <c r="JP3" s="25">
        <f>L137</f>
        <v>0</v>
      </c>
      <c r="JQ3" s="25">
        <f>M137</f>
        <v>4</v>
      </c>
      <c r="JR3" s="25">
        <f>L138</f>
        <v>0</v>
      </c>
      <c r="JS3" s="25">
        <f>M138</f>
        <v>9</v>
      </c>
      <c r="JT3" s="25">
        <f>L139</f>
        <v>0</v>
      </c>
      <c r="JU3" s="25">
        <f>M139</f>
        <v>0</v>
      </c>
      <c r="JV3" s="25">
        <f>L139</f>
        <v>0</v>
      </c>
      <c r="JW3" s="25">
        <f>M140</f>
        <v>0</v>
      </c>
      <c r="JX3" s="25">
        <f>L141</f>
        <v>0</v>
      </c>
      <c r="JY3" s="25">
        <f>M141</f>
        <v>5</v>
      </c>
      <c r="JZ3" s="25">
        <f>L142</f>
        <v>0</v>
      </c>
      <c r="KA3" s="25">
        <f>M142</f>
        <v>4</v>
      </c>
      <c r="KB3" s="25">
        <f>L144</f>
        <v>0</v>
      </c>
      <c r="KC3" s="25">
        <f>M144</f>
        <v>0</v>
      </c>
      <c r="KD3" s="25">
        <f>L145</f>
        <v>0</v>
      </c>
      <c r="KE3" s="25">
        <f>M145</f>
        <v>0</v>
      </c>
      <c r="KF3" s="25">
        <f>L148</f>
        <v>0</v>
      </c>
      <c r="KG3" s="25">
        <f>M148</f>
        <v>5</v>
      </c>
      <c r="KH3" s="25">
        <f>L149</f>
        <v>0</v>
      </c>
      <c r="KI3" s="25">
        <f>M149</f>
        <v>15</v>
      </c>
      <c r="KJ3" s="25">
        <f>L150</f>
        <v>0</v>
      </c>
      <c r="KK3" s="25">
        <f>M150</f>
        <v>20000</v>
      </c>
      <c r="KL3" s="25">
        <f>L151</f>
        <v>0</v>
      </c>
      <c r="KM3" s="25">
        <f>M151</f>
        <v>4</v>
      </c>
      <c r="KN3" s="25">
        <f>L152</f>
        <v>0</v>
      </c>
      <c r="KO3" s="25">
        <f>M152</f>
        <v>17</v>
      </c>
      <c r="KP3" s="25">
        <f>L153</f>
        <v>0</v>
      </c>
      <c r="KQ3" s="25">
        <f>M153</f>
        <v>20000</v>
      </c>
      <c r="KR3" s="25">
        <f>L154</f>
        <v>0</v>
      </c>
      <c r="KS3" s="25">
        <f>M154</f>
        <v>9</v>
      </c>
      <c r="KT3" s="25">
        <f>L155</f>
        <v>0</v>
      </c>
      <c r="KU3" s="25">
        <f>M155</f>
        <v>50</v>
      </c>
      <c r="KV3" s="25">
        <f>L156</f>
        <v>0</v>
      </c>
      <c r="KW3" s="25">
        <f>M156</f>
        <v>450</v>
      </c>
      <c r="KX3" s="25">
        <f>L159</f>
        <v>0</v>
      </c>
      <c r="KY3" s="25">
        <f>M159</f>
        <v>0</v>
      </c>
      <c r="KZ3" s="25">
        <f>L160</f>
        <v>0</v>
      </c>
      <c r="LA3" s="25">
        <f>M160</f>
        <v>0</v>
      </c>
      <c r="LB3" s="25">
        <f>L161</f>
        <v>0</v>
      </c>
      <c r="LC3" s="25">
        <f>M161</f>
        <v>0</v>
      </c>
      <c r="LD3" s="25">
        <f>L162</f>
        <v>0</v>
      </c>
      <c r="LE3" s="25">
        <f>M162</f>
        <v>0</v>
      </c>
      <c r="LF3" s="25">
        <f>L163</f>
        <v>0</v>
      </c>
      <c r="LG3" s="25">
        <f>M163</f>
        <v>0</v>
      </c>
      <c r="LH3" s="25">
        <f>L164</f>
        <v>0</v>
      </c>
      <c r="LI3" s="25">
        <f>M164</f>
        <v>0</v>
      </c>
      <c r="LJ3" s="25">
        <f>L168</f>
        <v>0</v>
      </c>
      <c r="LK3" s="25">
        <f>M168</f>
        <v>0</v>
      </c>
      <c r="LL3" s="25">
        <f>L169</f>
        <v>0</v>
      </c>
      <c r="LM3" s="25">
        <f>M169</f>
        <v>0</v>
      </c>
      <c r="LN3" s="25">
        <f>L170</f>
        <v>0</v>
      </c>
      <c r="LO3" s="25">
        <f>M170</f>
        <v>0</v>
      </c>
      <c r="LP3" s="25">
        <f>L171</f>
        <v>0</v>
      </c>
      <c r="LQ3" s="25">
        <f>M171</f>
        <v>0</v>
      </c>
      <c r="LR3" s="25">
        <f>L172</f>
        <v>0</v>
      </c>
      <c r="LS3" s="25">
        <f>M172</f>
        <v>0</v>
      </c>
      <c r="LT3" s="25">
        <f>L173</f>
        <v>0</v>
      </c>
      <c r="LU3" s="25">
        <f>M173</f>
        <v>0</v>
      </c>
      <c r="LV3" s="25">
        <f>L174</f>
        <v>0</v>
      </c>
      <c r="LW3" s="25">
        <f>M174</f>
        <v>0</v>
      </c>
      <c r="LX3" s="25">
        <f>L175</f>
        <v>0</v>
      </c>
      <c r="LY3" s="25">
        <f>M175</f>
        <v>0</v>
      </c>
      <c r="LZ3" s="25">
        <f>L177</f>
        <v>0</v>
      </c>
      <c r="MA3" s="25">
        <f>M177</f>
        <v>0</v>
      </c>
      <c r="MB3" s="25">
        <f>L178</f>
        <v>0</v>
      </c>
      <c r="MC3" s="25">
        <f>M178</f>
        <v>0</v>
      </c>
      <c r="MD3" s="25">
        <f>L179</f>
        <v>0</v>
      </c>
      <c r="ME3" s="25">
        <f>M179</f>
        <v>0</v>
      </c>
      <c r="MF3" s="25">
        <f>L180</f>
        <v>0</v>
      </c>
      <c r="MG3" s="25">
        <f>M180</f>
        <v>0</v>
      </c>
      <c r="MH3" s="25">
        <f>L181</f>
        <v>0</v>
      </c>
      <c r="MI3" s="25">
        <f>M181</f>
        <v>0</v>
      </c>
      <c r="MJ3" s="25">
        <f>L182</f>
        <v>0</v>
      </c>
      <c r="MK3" s="25">
        <f>M182</f>
        <v>0</v>
      </c>
      <c r="ML3" s="25">
        <f>L183</f>
        <v>0</v>
      </c>
      <c r="MM3" s="25">
        <f>M183</f>
        <v>0</v>
      </c>
      <c r="MN3" s="25">
        <f>L184</f>
        <v>0</v>
      </c>
      <c r="MO3" s="25">
        <f>M184</f>
        <v>0</v>
      </c>
      <c r="MP3" s="25">
        <f>L185</f>
        <v>0</v>
      </c>
      <c r="MQ3" s="25">
        <f>M185</f>
        <v>0</v>
      </c>
      <c r="MR3" s="25">
        <f>L186</f>
        <v>0</v>
      </c>
      <c r="MS3" s="25">
        <f>M186</f>
        <v>0</v>
      </c>
      <c r="MT3" s="25">
        <f>L187</f>
        <v>0</v>
      </c>
      <c r="MU3" s="25">
        <f>M187</f>
        <v>0</v>
      </c>
      <c r="MV3" s="25">
        <f>L188</f>
        <v>0</v>
      </c>
      <c r="MW3" s="25">
        <f>M188</f>
        <v>0</v>
      </c>
      <c r="MX3" s="25">
        <f>L189</f>
        <v>0</v>
      </c>
      <c r="MY3" s="25">
        <f>M189</f>
        <v>0</v>
      </c>
      <c r="MZ3" s="25">
        <f>L190</f>
        <v>0</v>
      </c>
      <c r="NA3" s="25">
        <f>M190</f>
        <v>0</v>
      </c>
      <c r="NB3" s="25">
        <f>L191</f>
        <v>0</v>
      </c>
      <c r="NC3" s="25">
        <f>M191</f>
        <v>0</v>
      </c>
      <c r="ND3" s="25">
        <f>L192</f>
        <v>0</v>
      </c>
      <c r="NE3" s="25">
        <f>M192</f>
        <v>0</v>
      </c>
      <c r="NF3" s="25">
        <f>L193</f>
        <v>0</v>
      </c>
      <c r="NG3" s="25">
        <f>M193</f>
        <v>0</v>
      </c>
      <c r="NH3" s="25">
        <f>L194</f>
        <v>0</v>
      </c>
      <c r="NI3" s="25">
        <f>M194</f>
        <v>0</v>
      </c>
      <c r="NJ3" s="25">
        <f>L195</f>
        <v>0</v>
      </c>
      <c r="NK3" s="25">
        <f>M195</f>
        <v>0</v>
      </c>
      <c r="NL3" s="25">
        <f>L196</f>
        <v>0</v>
      </c>
      <c r="NM3" s="25">
        <f>M196</f>
        <v>0</v>
      </c>
      <c r="NN3" s="25">
        <f>L197</f>
        <v>0</v>
      </c>
      <c r="NO3" s="25">
        <f>M197</f>
        <v>0</v>
      </c>
      <c r="NP3" s="25">
        <f>L198</f>
        <v>0</v>
      </c>
      <c r="NQ3" s="25">
        <f>M198</f>
        <v>0</v>
      </c>
      <c r="NR3" s="25">
        <f>L199</f>
        <v>0</v>
      </c>
      <c r="NS3" s="25">
        <f>M199</f>
        <v>0</v>
      </c>
      <c r="NT3" s="25">
        <f>L200</f>
        <v>0</v>
      </c>
      <c r="NU3" s="25">
        <f>M200</f>
        <v>0</v>
      </c>
      <c r="NV3" s="25">
        <f>L201</f>
        <v>0</v>
      </c>
      <c r="NW3" s="25">
        <f>M201</f>
        <v>0</v>
      </c>
      <c r="NX3" s="25">
        <f>L202</f>
        <v>0</v>
      </c>
      <c r="NY3" s="25">
        <f>M202</f>
        <v>0</v>
      </c>
      <c r="NZ3" s="25">
        <f>L203</f>
        <v>0</v>
      </c>
      <c r="OA3" s="25">
        <f>M203</f>
        <v>0</v>
      </c>
      <c r="OB3" s="25">
        <f>L204</f>
        <v>0</v>
      </c>
      <c r="OC3" s="25">
        <f>M204</f>
        <v>0</v>
      </c>
      <c r="OD3" s="25">
        <f>L205</f>
        <v>0</v>
      </c>
      <c r="OE3" s="25">
        <f>M205</f>
        <v>0</v>
      </c>
      <c r="OF3" s="25">
        <f>L206</f>
        <v>0</v>
      </c>
      <c r="OG3" s="25">
        <f>M206</f>
        <v>0</v>
      </c>
      <c r="OH3" s="25">
        <f>L207</f>
        <v>0</v>
      </c>
      <c r="OI3" s="25">
        <f>M207</f>
        <v>0</v>
      </c>
      <c r="OJ3" s="25">
        <f>L208</f>
        <v>0</v>
      </c>
      <c r="OK3" s="25">
        <f>M208</f>
        <v>0</v>
      </c>
      <c r="OL3" s="25">
        <f>L209</f>
        <v>0</v>
      </c>
      <c r="OM3" s="25">
        <f>M209</f>
        <v>0</v>
      </c>
      <c r="ON3" s="25">
        <f>L210</f>
        <v>0</v>
      </c>
      <c r="OO3" s="25">
        <f>M210</f>
        <v>0</v>
      </c>
      <c r="OP3" s="25">
        <f>L211</f>
        <v>0</v>
      </c>
      <c r="OQ3" s="25">
        <f>M211</f>
        <v>0</v>
      </c>
      <c r="OR3" s="25">
        <f>L212</f>
        <v>0</v>
      </c>
      <c r="OS3" s="25">
        <f>M212</f>
        <v>0</v>
      </c>
      <c r="OT3" s="25">
        <f>L213</f>
        <v>0</v>
      </c>
      <c r="OU3" s="25">
        <f>M213</f>
        <v>1</v>
      </c>
      <c r="OV3" s="25">
        <f>L214</f>
        <v>0</v>
      </c>
      <c r="OW3" s="25">
        <f>M214</f>
        <v>4</v>
      </c>
      <c r="OX3" s="25">
        <f>M331</f>
        <v>0</v>
      </c>
      <c r="OY3" s="57">
        <f>L332</f>
        <v>0</v>
      </c>
      <c r="OZ3" s="25">
        <f>E333</f>
        <v>0</v>
      </c>
      <c r="PA3" s="25">
        <f>M334</f>
        <v>0</v>
      </c>
      <c r="PB3" s="57" t="str">
        <f>L335</f>
        <v xml:space="preserve">% of placed youth </v>
      </c>
      <c r="PC3" s="25">
        <f>E336</f>
        <v>0</v>
      </c>
      <c r="PD3" s="25">
        <f>L338</f>
        <v>0</v>
      </c>
      <c r="PE3" s="25" t="e">
        <f>M338</f>
        <v>#DIV/0!</v>
      </c>
      <c r="PF3" s="25">
        <f>K338</f>
        <v>0</v>
      </c>
      <c r="PG3" s="25">
        <f>E339</f>
        <v>0</v>
      </c>
      <c r="PH3" s="25">
        <f>M340</f>
        <v>0</v>
      </c>
      <c r="PI3" s="25">
        <f>L341</f>
        <v>0</v>
      </c>
      <c r="PJ3" s="25">
        <f>E342</f>
        <v>0</v>
      </c>
      <c r="PK3" s="25">
        <f>M343</f>
        <v>0</v>
      </c>
      <c r="PL3" s="57">
        <f>L344</f>
        <v>0</v>
      </c>
      <c r="PM3" s="25">
        <f>E345</f>
        <v>0</v>
      </c>
      <c r="PN3" s="25">
        <f>M346</f>
        <v>0</v>
      </c>
      <c r="PO3" s="25">
        <f>L347</f>
        <v>0</v>
      </c>
      <c r="PP3" s="25">
        <f>E348</f>
        <v>0</v>
      </c>
      <c r="PQ3" s="25">
        <f>M349</f>
        <v>0</v>
      </c>
      <c r="PR3" s="25">
        <f>L350</f>
        <v>0</v>
      </c>
      <c r="PS3" s="25">
        <f>E351</f>
        <v>0</v>
      </c>
      <c r="PT3" s="25">
        <f>M352</f>
        <v>0</v>
      </c>
      <c r="PU3" s="25">
        <f>L353</f>
        <v>0</v>
      </c>
      <c r="PV3" s="25">
        <f>E354</f>
        <v>0</v>
      </c>
      <c r="PW3" s="25">
        <f>M355</f>
        <v>0</v>
      </c>
      <c r="PX3" s="25">
        <f>L356</f>
        <v>0</v>
      </c>
      <c r="PY3" s="25">
        <f>E357</f>
        <v>0</v>
      </c>
      <c r="PZ3" s="25">
        <f>M358</f>
        <v>0</v>
      </c>
      <c r="QA3" s="25">
        <f>L359</f>
        <v>0</v>
      </c>
      <c r="QB3" s="25" t="str">
        <f>E360</f>
        <v>Category</v>
      </c>
      <c r="QC3" s="25" t="str">
        <f>G363</f>
        <v xml:space="preserve">Conditions? </v>
      </c>
      <c r="QD3" s="25" t="str">
        <f>H363</f>
        <v>Condition/corrective action</v>
      </c>
      <c r="QE3" s="25" t="str">
        <f>H364</f>
        <v>If yes, briefly list each condition/corrective action in this box</v>
      </c>
      <c r="QF3" s="25" t="str">
        <f>G366</f>
        <v xml:space="preserve">Conditions? </v>
      </c>
      <c r="QG3" s="25" t="str">
        <f>H366</f>
        <v>Condition/corrective action</v>
      </c>
      <c r="QH3" s="25" t="str">
        <f>H367</f>
        <v>If yes, briefly list each condition/corrective action in this box</v>
      </c>
      <c r="QI3" s="25">
        <f>G369</f>
        <v>0</v>
      </c>
      <c r="QJ3" s="25">
        <f>H369</f>
        <v>0</v>
      </c>
      <c r="QK3" s="25">
        <f>H370</f>
        <v>0</v>
      </c>
      <c r="QL3" s="25" t="str">
        <f>E372</f>
        <v>Signatures and Certifications</v>
      </c>
      <c r="QM3" s="25">
        <f>H377</f>
        <v>0</v>
      </c>
      <c r="QN3" s="25">
        <f>H378</f>
        <v>0</v>
      </c>
      <c r="QO3" s="25">
        <f>L377</f>
        <v>0</v>
      </c>
      <c r="QP3" s="25">
        <f>L378</f>
        <v>0</v>
      </c>
      <c r="QQ3" s="62">
        <f>L380</f>
        <v>0</v>
      </c>
    </row>
    <row r="4" spans="1:459" x14ac:dyDescent="0.25">
      <c r="E4" s="227" t="s">
        <v>765</v>
      </c>
      <c r="F4" s="227"/>
      <c r="G4" s="227"/>
      <c r="H4" s="227"/>
      <c r="I4" s="227"/>
      <c r="J4" s="227"/>
      <c r="K4" s="227"/>
      <c r="L4" s="227"/>
      <c r="M4" s="227"/>
      <c r="N4" s="12"/>
    </row>
    <row r="5" spans="1:459" ht="15" customHeight="1" x14ac:dyDescent="0.25">
      <c r="E5" s="228" t="s">
        <v>44</v>
      </c>
      <c r="F5" s="228"/>
      <c r="G5" s="349" t="s">
        <v>872</v>
      </c>
      <c r="H5" s="349"/>
      <c r="I5" s="349"/>
      <c r="J5" s="228" t="s">
        <v>45</v>
      </c>
      <c r="K5" s="228"/>
      <c r="L5" s="320" t="s">
        <v>849</v>
      </c>
      <c r="M5" s="320"/>
      <c r="N5" s="7"/>
    </row>
    <row r="6" spans="1:459" ht="15" customHeight="1" x14ac:dyDescent="0.25">
      <c r="E6" s="228" t="s">
        <v>46</v>
      </c>
      <c r="F6" s="228"/>
      <c r="G6" s="216" t="s">
        <v>852</v>
      </c>
      <c r="H6" s="216"/>
      <c r="I6" s="216"/>
      <c r="J6" s="231" t="s">
        <v>47</v>
      </c>
      <c r="K6" s="231"/>
      <c r="L6" s="350" t="s">
        <v>850</v>
      </c>
      <c r="M6" s="350"/>
      <c r="N6" s="8"/>
    </row>
    <row r="7" spans="1:459" x14ac:dyDescent="0.25">
      <c r="E7" s="215" t="s">
        <v>48</v>
      </c>
      <c r="F7" s="215"/>
      <c r="G7" s="216" t="s">
        <v>854</v>
      </c>
      <c r="H7" s="216"/>
      <c r="I7" s="216"/>
      <c r="J7" s="217" t="s">
        <v>49</v>
      </c>
      <c r="K7" s="217"/>
      <c r="L7" s="348">
        <v>44075</v>
      </c>
      <c r="M7" s="221"/>
      <c r="N7" s="9"/>
    </row>
    <row r="8" spans="1:459" x14ac:dyDescent="0.25">
      <c r="E8" s="215" t="s">
        <v>50</v>
      </c>
      <c r="F8" s="215"/>
      <c r="G8" s="216" t="s">
        <v>853</v>
      </c>
      <c r="H8" s="216"/>
      <c r="I8" s="216"/>
      <c r="J8" s="217" t="s">
        <v>51</v>
      </c>
      <c r="K8" s="217"/>
      <c r="L8" s="348">
        <v>44286</v>
      </c>
      <c r="M8" s="221"/>
      <c r="N8" s="9"/>
    </row>
    <row r="9" spans="1:459" x14ac:dyDescent="0.25">
      <c r="E9" s="219" t="s">
        <v>52</v>
      </c>
      <c r="F9" s="219"/>
      <c r="G9" s="216" t="s">
        <v>848</v>
      </c>
      <c r="H9" s="216"/>
      <c r="I9" s="216"/>
      <c r="J9" s="217" t="s">
        <v>351</v>
      </c>
      <c r="K9" s="217"/>
      <c r="L9" s="221" t="s">
        <v>354</v>
      </c>
      <c r="M9" s="221"/>
      <c r="N9" s="9"/>
    </row>
    <row r="10" spans="1:459" x14ac:dyDescent="0.25">
      <c r="E10" s="219" t="s">
        <v>54</v>
      </c>
      <c r="F10" s="219"/>
      <c r="G10" s="216" t="s">
        <v>855</v>
      </c>
      <c r="H10" s="216"/>
      <c r="I10" s="216"/>
      <c r="J10" s="217" t="s">
        <v>352</v>
      </c>
      <c r="K10" s="217"/>
      <c r="L10" s="221" t="s">
        <v>349</v>
      </c>
      <c r="M10" s="221"/>
      <c r="N10" s="10"/>
    </row>
    <row r="11" spans="1:459" x14ac:dyDescent="0.25">
      <c r="E11" s="219" t="s">
        <v>53</v>
      </c>
      <c r="F11" s="219"/>
      <c r="G11" s="220" t="s">
        <v>856</v>
      </c>
      <c r="H11" s="220"/>
      <c r="I11" s="220"/>
      <c r="J11" s="217" t="s">
        <v>353</v>
      </c>
      <c r="K11" s="217"/>
      <c r="L11" s="221" t="s">
        <v>851</v>
      </c>
      <c r="M11" s="221"/>
      <c r="N11" s="10" t="s">
        <v>866</v>
      </c>
    </row>
    <row r="12" spans="1:459" ht="47.25" customHeight="1" x14ac:dyDescent="0.25">
      <c r="E12" s="222" t="s">
        <v>78</v>
      </c>
      <c r="F12" s="222"/>
      <c r="G12" s="222"/>
      <c r="H12" s="222"/>
      <c r="I12" s="223" t="s">
        <v>870</v>
      </c>
      <c r="J12" s="223"/>
      <c r="K12" s="223"/>
      <c r="L12" s="223"/>
      <c r="M12" s="223"/>
      <c r="N12" s="11" t="s">
        <v>871</v>
      </c>
    </row>
    <row r="13" spans="1:459" x14ac:dyDescent="0.25">
      <c r="E13" s="233" t="s">
        <v>822</v>
      </c>
      <c r="F13" s="233"/>
      <c r="G13" s="233"/>
      <c r="H13" s="233"/>
      <c r="I13" s="233"/>
      <c r="J13" s="233"/>
      <c r="K13" s="233"/>
      <c r="L13" s="233"/>
      <c r="M13" s="233"/>
      <c r="N13" s="7"/>
    </row>
    <row r="14" spans="1:459" ht="15" customHeight="1" x14ac:dyDescent="0.25">
      <c r="E14" s="234" t="s">
        <v>79</v>
      </c>
      <c r="F14" s="234"/>
      <c r="G14" s="234"/>
      <c r="H14" s="234"/>
      <c r="I14" s="234"/>
      <c r="J14" s="234"/>
      <c r="K14" s="234"/>
      <c r="L14" s="190" t="s">
        <v>67</v>
      </c>
      <c r="M14" s="190" t="s">
        <v>69</v>
      </c>
      <c r="N14" s="13"/>
    </row>
    <row r="15" spans="1:459" ht="15" customHeight="1" x14ac:dyDescent="0.25">
      <c r="E15" s="193" t="s">
        <v>68</v>
      </c>
      <c r="F15" s="193"/>
      <c r="G15" s="193"/>
      <c r="H15" s="193"/>
      <c r="I15" s="193"/>
      <c r="J15" s="193"/>
      <c r="K15" s="193"/>
      <c r="L15" s="190"/>
      <c r="M15" s="190"/>
      <c r="N15" s="13"/>
    </row>
    <row r="16" spans="1:459" ht="15" customHeight="1" x14ac:dyDescent="0.25">
      <c r="E16" s="235" t="s">
        <v>306</v>
      </c>
      <c r="F16" s="235"/>
      <c r="G16" s="235"/>
      <c r="H16" s="235"/>
      <c r="I16" s="235"/>
      <c r="J16" s="235"/>
      <c r="K16" s="235"/>
      <c r="L16" s="19"/>
      <c r="M16" s="184">
        <v>50</v>
      </c>
      <c r="N16" s="188" t="s">
        <v>867</v>
      </c>
    </row>
    <row r="17" spans="1:14" x14ac:dyDescent="0.25">
      <c r="A17" s="25"/>
      <c r="B17" s="25"/>
      <c r="C17" s="25"/>
      <c r="D17" s="25"/>
      <c r="E17" s="191" t="s">
        <v>74</v>
      </c>
      <c r="F17" s="191"/>
      <c r="G17" s="191"/>
      <c r="H17" s="191"/>
      <c r="I17" s="191"/>
      <c r="J17" s="191"/>
      <c r="K17" s="191"/>
      <c r="L17" s="144"/>
      <c r="M17" s="145">
        <v>10</v>
      </c>
      <c r="N17" s="189" t="s">
        <v>859</v>
      </c>
    </row>
    <row r="18" spans="1:14" x14ac:dyDescent="0.25">
      <c r="A18" s="25"/>
      <c r="B18" s="25"/>
      <c r="C18" s="25"/>
      <c r="D18" s="25"/>
      <c r="E18" s="236" t="s">
        <v>75</v>
      </c>
      <c r="F18" s="236"/>
      <c r="G18" s="236"/>
      <c r="H18" s="236"/>
      <c r="I18" s="236"/>
      <c r="J18" s="236"/>
      <c r="K18" s="236"/>
      <c r="L18" s="144"/>
      <c r="M18" s="145">
        <v>0</v>
      </c>
      <c r="N18" s="189" t="s">
        <v>859</v>
      </c>
    </row>
    <row r="19" spans="1:14" x14ac:dyDescent="0.25">
      <c r="A19" s="25"/>
      <c r="B19" s="25"/>
      <c r="C19" s="25"/>
      <c r="D19" s="25"/>
      <c r="E19" s="191" t="s">
        <v>76</v>
      </c>
      <c r="F19" s="191"/>
      <c r="G19" s="191"/>
      <c r="H19" s="191"/>
      <c r="I19" s="191"/>
      <c r="J19" s="191"/>
      <c r="K19" s="191"/>
      <c r="L19" s="144"/>
      <c r="M19" s="145">
        <v>10</v>
      </c>
      <c r="N19" s="189" t="s">
        <v>859</v>
      </c>
    </row>
    <row r="20" spans="1:14" x14ac:dyDescent="0.25">
      <c r="A20" s="25"/>
      <c r="B20" s="25"/>
      <c r="C20" s="25"/>
      <c r="D20" s="25"/>
      <c r="E20" s="236" t="s">
        <v>77</v>
      </c>
      <c r="F20" s="236"/>
      <c r="G20" s="236"/>
      <c r="H20" s="236"/>
      <c r="I20" s="236"/>
      <c r="J20" s="236"/>
      <c r="K20" s="236"/>
      <c r="L20" s="144"/>
      <c r="M20" s="145">
        <v>10</v>
      </c>
      <c r="N20" s="189" t="s">
        <v>859</v>
      </c>
    </row>
    <row r="21" spans="1:14" x14ac:dyDescent="0.25">
      <c r="A21" s="25"/>
      <c r="B21" s="25"/>
      <c r="C21" s="25"/>
      <c r="D21" s="25"/>
      <c r="E21" s="240" t="s">
        <v>831</v>
      </c>
      <c r="F21" s="241"/>
      <c r="G21" s="241"/>
      <c r="H21" s="241"/>
      <c r="I21" s="241"/>
      <c r="J21" s="241"/>
      <c r="K21" s="241"/>
      <c r="L21" s="178"/>
      <c r="M21" s="179">
        <v>10</v>
      </c>
      <c r="N21" s="189" t="s">
        <v>859</v>
      </c>
    </row>
    <row r="22" spans="1:14" ht="24" x14ac:dyDescent="0.25">
      <c r="A22" s="25"/>
      <c r="B22" s="25"/>
      <c r="C22" s="25"/>
      <c r="D22" s="25"/>
      <c r="E22" s="224" t="s">
        <v>830</v>
      </c>
      <c r="F22" s="225"/>
      <c r="G22" s="225"/>
      <c r="H22" s="225"/>
      <c r="I22" s="225"/>
      <c r="J22" s="225"/>
      <c r="K22" s="226"/>
      <c r="L22" s="178"/>
      <c r="M22" s="179">
        <v>0</v>
      </c>
      <c r="N22" s="189" t="s">
        <v>868</v>
      </c>
    </row>
    <row r="23" spans="1:14" ht="30.75" customHeight="1" x14ac:dyDescent="0.25">
      <c r="A23" s="25"/>
      <c r="B23" s="25"/>
      <c r="C23" s="25"/>
      <c r="D23" s="25"/>
      <c r="E23" s="239" t="s">
        <v>837</v>
      </c>
      <c r="F23" s="239"/>
      <c r="G23" s="239"/>
      <c r="H23" s="239"/>
      <c r="I23" s="239"/>
      <c r="J23" s="239"/>
      <c r="K23" s="239"/>
      <c r="L23" s="237" t="s">
        <v>832</v>
      </c>
      <c r="M23" s="237"/>
      <c r="N23" s="15"/>
    </row>
    <row r="24" spans="1:14" x14ac:dyDescent="0.25">
      <c r="A24" s="25"/>
      <c r="B24" s="25"/>
      <c r="C24" s="25"/>
      <c r="D24" s="25"/>
      <c r="E24" s="28" t="s">
        <v>55</v>
      </c>
      <c r="F24" s="238" t="s">
        <v>56</v>
      </c>
      <c r="G24" s="238"/>
      <c r="H24" s="238" t="s">
        <v>57</v>
      </c>
      <c r="I24" s="238"/>
      <c r="J24" s="238" t="s">
        <v>70</v>
      </c>
      <c r="K24" s="238"/>
      <c r="L24" s="238" t="s">
        <v>16</v>
      </c>
      <c r="M24" s="238"/>
    </row>
    <row r="25" spans="1:14" ht="38.25" customHeight="1" x14ac:dyDescent="0.25">
      <c r="A25" s="25"/>
      <c r="B25" s="25"/>
      <c r="C25" s="25"/>
      <c r="D25" s="25"/>
      <c r="E25" s="28"/>
      <c r="F25" s="135" t="s">
        <v>67</v>
      </c>
      <c r="G25" s="135" t="s">
        <v>69</v>
      </c>
      <c r="H25" s="135" t="s">
        <v>67</v>
      </c>
      <c r="I25" s="135" t="s">
        <v>69</v>
      </c>
      <c r="J25" s="135" t="s">
        <v>67</v>
      </c>
      <c r="K25" s="135" t="s">
        <v>69</v>
      </c>
      <c r="L25" s="135" t="s">
        <v>67</v>
      </c>
      <c r="M25" s="135" t="s">
        <v>69</v>
      </c>
    </row>
    <row r="26" spans="1:14" x14ac:dyDescent="0.25">
      <c r="A26" s="25"/>
      <c r="B26" s="25"/>
      <c r="C26" s="25"/>
      <c r="D26" s="25"/>
      <c r="E26" s="29" t="s">
        <v>71</v>
      </c>
      <c r="F26" s="5"/>
      <c r="G26" s="5">
        <v>0</v>
      </c>
      <c r="H26" s="5"/>
      <c r="I26" s="5">
        <v>0</v>
      </c>
      <c r="J26" s="5"/>
      <c r="K26" s="5">
        <v>0</v>
      </c>
      <c r="L26" s="6">
        <f t="shared" ref="L26:M29" si="0">SUM(F26,H26,J26)</f>
        <v>0</v>
      </c>
      <c r="M26" s="6">
        <f t="shared" si="0"/>
        <v>0</v>
      </c>
    </row>
    <row r="27" spans="1:14" x14ac:dyDescent="0.25">
      <c r="A27" s="25"/>
      <c r="B27" s="25"/>
      <c r="C27" s="25"/>
      <c r="D27" s="25"/>
      <c r="E27" s="29" t="s">
        <v>72</v>
      </c>
      <c r="F27" s="5"/>
      <c r="G27" s="5">
        <v>3</v>
      </c>
      <c r="H27" s="5"/>
      <c r="I27" s="5">
        <v>1</v>
      </c>
      <c r="J27" s="5"/>
      <c r="K27" s="5">
        <v>0</v>
      </c>
      <c r="L27" s="6">
        <f t="shared" si="0"/>
        <v>0</v>
      </c>
      <c r="M27" s="6">
        <f t="shared" si="0"/>
        <v>4</v>
      </c>
    </row>
    <row r="28" spans="1:14" x14ac:dyDescent="0.25">
      <c r="A28" s="25"/>
      <c r="B28" s="25"/>
      <c r="C28" s="25"/>
      <c r="D28" s="25"/>
      <c r="E28" s="29" t="s">
        <v>73</v>
      </c>
      <c r="F28" s="5"/>
      <c r="G28" s="5">
        <v>4</v>
      </c>
      <c r="H28" s="5"/>
      <c r="I28" s="5">
        <v>2</v>
      </c>
      <c r="J28" s="5"/>
      <c r="K28" s="5">
        <v>0</v>
      </c>
      <c r="L28" s="6">
        <f t="shared" si="0"/>
        <v>0</v>
      </c>
      <c r="M28" s="6">
        <f t="shared" si="0"/>
        <v>6</v>
      </c>
    </row>
    <row r="29" spans="1:14" x14ac:dyDescent="0.25">
      <c r="A29" s="25"/>
      <c r="B29" s="25"/>
      <c r="C29" s="25"/>
      <c r="D29" s="25"/>
      <c r="E29" s="30" t="s">
        <v>16</v>
      </c>
      <c r="F29" s="150">
        <f>SUM(F26:F28)</f>
        <v>0</v>
      </c>
      <c r="G29" s="150">
        <f t="shared" ref="G29:K29" si="1">SUM(G26:G28)</f>
        <v>7</v>
      </c>
      <c r="H29" s="150">
        <f t="shared" si="1"/>
        <v>0</v>
      </c>
      <c r="I29" s="150">
        <f t="shared" si="1"/>
        <v>3</v>
      </c>
      <c r="J29" s="150">
        <f t="shared" si="1"/>
        <v>0</v>
      </c>
      <c r="K29" s="150">
        <f t="shared" si="1"/>
        <v>0</v>
      </c>
      <c r="L29" s="150">
        <f t="shared" si="0"/>
        <v>0</v>
      </c>
      <c r="M29" s="150">
        <f t="shared" si="0"/>
        <v>10</v>
      </c>
      <c r="N29" s="186" t="s">
        <v>869</v>
      </c>
    </row>
    <row r="30" spans="1:14" ht="30.75" customHeight="1" x14ac:dyDescent="0.25">
      <c r="A30" s="25"/>
      <c r="B30" s="25"/>
      <c r="C30" s="25"/>
      <c r="D30" s="25"/>
      <c r="E30" s="239" t="s">
        <v>838</v>
      </c>
      <c r="F30" s="239"/>
      <c r="G30" s="239"/>
      <c r="H30" s="239"/>
      <c r="I30" s="239"/>
      <c r="J30" s="239"/>
      <c r="K30" s="239"/>
      <c r="L30" s="237" t="s">
        <v>832</v>
      </c>
      <c r="M30" s="237"/>
    </row>
    <row r="31" spans="1:14" ht="24.75" customHeight="1" x14ac:dyDescent="0.25">
      <c r="A31" s="25"/>
      <c r="B31" s="25"/>
      <c r="C31" s="25"/>
      <c r="D31" s="25"/>
      <c r="E31" s="245" t="s">
        <v>58</v>
      </c>
      <c r="F31" s="245"/>
      <c r="G31" s="245"/>
      <c r="H31" s="234" t="s">
        <v>59</v>
      </c>
      <c r="I31" s="234"/>
      <c r="J31" s="234" t="s">
        <v>60</v>
      </c>
      <c r="K31" s="234"/>
      <c r="L31" s="234" t="s">
        <v>16</v>
      </c>
      <c r="M31" s="234"/>
    </row>
    <row r="32" spans="1:14" ht="38.25" customHeight="1" x14ac:dyDescent="0.25">
      <c r="A32" s="25"/>
      <c r="B32" s="25"/>
      <c r="C32" s="25"/>
      <c r="D32" s="25"/>
      <c r="E32" s="245"/>
      <c r="F32" s="245"/>
      <c r="G32" s="245"/>
      <c r="H32" s="135" t="s">
        <v>67</v>
      </c>
      <c r="I32" s="135" t="s">
        <v>69</v>
      </c>
      <c r="J32" s="135" t="s">
        <v>67</v>
      </c>
      <c r="K32" s="135" t="s">
        <v>69</v>
      </c>
      <c r="L32" s="135" t="s">
        <v>67</v>
      </c>
      <c r="M32" s="135" t="s">
        <v>69</v>
      </c>
    </row>
    <row r="33" spans="1:14" ht="15" customHeight="1" x14ac:dyDescent="0.25">
      <c r="A33" s="25"/>
      <c r="B33" s="25"/>
      <c r="C33" s="25"/>
      <c r="D33" s="25"/>
      <c r="E33" s="242" t="s">
        <v>61</v>
      </c>
      <c r="F33" s="242"/>
      <c r="G33" s="242"/>
      <c r="H33" s="47"/>
      <c r="I33" s="5">
        <v>0</v>
      </c>
      <c r="J33" s="5"/>
      <c r="K33" s="5">
        <v>0</v>
      </c>
      <c r="L33" s="48">
        <f>SUM(H33,J33)</f>
        <v>0</v>
      </c>
      <c r="M33" s="6">
        <f t="shared" ref="M33:M38" si="2">SUM(I33,K33)</f>
        <v>0</v>
      </c>
    </row>
    <row r="34" spans="1:14" x14ac:dyDescent="0.25">
      <c r="A34" s="25"/>
      <c r="B34" s="25"/>
      <c r="C34" s="25"/>
      <c r="D34" s="25"/>
      <c r="E34" s="242" t="s">
        <v>62</v>
      </c>
      <c r="F34" s="242"/>
      <c r="G34" s="242"/>
      <c r="H34" s="47"/>
      <c r="I34" s="5">
        <v>1</v>
      </c>
      <c r="J34" s="5"/>
      <c r="K34" s="5">
        <v>0</v>
      </c>
      <c r="L34" s="48">
        <f t="shared" ref="L34:L38" si="3">SUM(H34,J34)</f>
        <v>0</v>
      </c>
      <c r="M34" s="6">
        <f t="shared" si="2"/>
        <v>1</v>
      </c>
    </row>
    <row r="35" spans="1:14" ht="15" customHeight="1" x14ac:dyDescent="0.25">
      <c r="A35" s="25"/>
      <c r="B35" s="25"/>
      <c r="C35" s="25"/>
      <c r="D35" s="25"/>
      <c r="E35" s="242" t="s">
        <v>63</v>
      </c>
      <c r="F35" s="242"/>
      <c r="G35" s="242"/>
      <c r="H35" s="47"/>
      <c r="I35" s="5">
        <v>2</v>
      </c>
      <c r="J35" s="5"/>
      <c r="K35" s="5">
        <v>3</v>
      </c>
      <c r="L35" s="48">
        <f t="shared" si="3"/>
        <v>0</v>
      </c>
      <c r="M35" s="6">
        <f t="shared" si="2"/>
        <v>5</v>
      </c>
    </row>
    <row r="36" spans="1:14" ht="15" customHeight="1" x14ac:dyDescent="0.25">
      <c r="A36" s="25"/>
      <c r="B36" s="25"/>
      <c r="C36" s="25"/>
      <c r="D36" s="25"/>
      <c r="E36" s="242" t="s">
        <v>64</v>
      </c>
      <c r="F36" s="242"/>
      <c r="G36" s="242"/>
      <c r="H36" s="47"/>
      <c r="I36" s="5">
        <v>0</v>
      </c>
      <c r="J36" s="5"/>
      <c r="K36" s="5">
        <v>0</v>
      </c>
      <c r="L36" s="48">
        <f t="shared" si="3"/>
        <v>0</v>
      </c>
      <c r="M36" s="6">
        <f t="shared" si="2"/>
        <v>0</v>
      </c>
    </row>
    <row r="37" spans="1:14" x14ac:dyDescent="0.25">
      <c r="A37" s="25"/>
      <c r="B37" s="25"/>
      <c r="C37" s="25"/>
      <c r="D37" s="25"/>
      <c r="E37" s="242" t="s">
        <v>65</v>
      </c>
      <c r="F37" s="242"/>
      <c r="G37" s="242"/>
      <c r="H37" s="47"/>
      <c r="I37" s="5">
        <v>2</v>
      </c>
      <c r="J37" s="5"/>
      <c r="K37" s="5">
        <v>2</v>
      </c>
      <c r="L37" s="48">
        <f t="shared" si="3"/>
        <v>0</v>
      </c>
      <c r="M37" s="6">
        <f t="shared" si="2"/>
        <v>4</v>
      </c>
    </row>
    <row r="38" spans="1:14" x14ac:dyDescent="0.25">
      <c r="A38" s="25"/>
      <c r="B38" s="25"/>
      <c r="C38" s="25"/>
      <c r="D38" s="25"/>
      <c r="E38" s="242" t="s">
        <v>66</v>
      </c>
      <c r="F38" s="242"/>
      <c r="G38" s="242"/>
      <c r="H38" s="47"/>
      <c r="I38" s="5">
        <v>0</v>
      </c>
      <c r="J38" s="5"/>
      <c r="K38" s="5">
        <v>0</v>
      </c>
      <c r="L38" s="48">
        <f t="shared" si="3"/>
        <v>0</v>
      </c>
      <c r="M38" s="6">
        <f t="shared" si="2"/>
        <v>0</v>
      </c>
    </row>
    <row r="39" spans="1:14" x14ac:dyDescent="0.25">
      <c r="A39" s="25"/>
      <c r="B39" s="25"/>
      <c r="C39" s="25"/>
      <c r="D39" s="25"/>
      <c r="E39" s="243" t="s">
        <v>16</v>
      </c>
      <c r="F39" s="243"/>
      <c r="G39" s="243"/>
      <c r="H39" s="149">
        <f>SUM(H33:H38)</f>
        <v>0</v>
      </c>
      <c r="I39" s="149">
        <f t="shared" ref="I39:L39" si="4">SUM(I33:I38)</f>
        <v>5</v>
      </c>
      <c r="J39" s="149">
        <f t="shared" si="4"/>
        <v>0</v>
      </c>
      <c r="K39" s="149">
        <f t="shared" si="4"/>
        <v>5</v>
      </c>
      <c r="L39" s="149">
        <f t="shared" si="4"/>
        <v>0</v>
      </c>
      <c r="M39" s="149">
        <f>SUM(M33:M38)</f>
        <v>10</v>
      </c>
      <c r="N39" s="186" t="s">
        <v>869</v>
      </c>
    </row>
    <row r="40" spans="1:14" ht="15" customHeight="1" x14ac:dyDescent="0.25">
      <c r="A40" s="25"/>
      <c r="B40" s="25"/>
      <c r="C40" s="25"/>
      <c r="D40" s="25"/>
      <c r="E40" s="244" t="s">
        <v>147</v>
      </c>
      <c r="F40" s="244"/>
      <c r="G40" s="244"/>
      <c r="H40" s="244"/>
      <c r="I40" s="244"/>
      <c r="J40" s="244"/>
      <c r="K40" s="244"/>
      <c r="L40" s="190" t="s">
        <v>67</v>
      </c>
      <c r="M40" s="190" t="s">
        <v>69</v>
      </c>
    </row>
    <row r="41" spans="1:14" ht="15" customHeight="1" x14ac:dyDescent="0.25">
      <c r="A41" s="25"/>
      <c r="B41" s="25"/>
      <c r="C41" s="25"/>
      <c r="D41" s="25"/>
      <c r="E41" s="193" t="s">
        <v>68</v>
      </c>
      <c r="F41" s="193"/>
      <c r="G41" s="193"/>
      <c r="H41" s="193"/>
      <c r="I41" s="193"/>
      <c r="J41" s="193"/>
      <c r="K41" s="193"/>
      <c r="L41" s="190"/>
      <c r="M41" s="190"/>
    </row>
    <row r="42" spans="1:14" x14ac:dyDescent="0.25">
      <c r="A42" s="25"/>
      <c r="B42" s="25"/>
      <c r="C42" s="25"/>
      <c r="D42" s="25"/>
      <c r="E42" s="191" t="s">
        <v>80</v>
      </c>
      <c r="F42" s="191"/>
      <c r="G42" s="191"/>
      <c r="H42" s="191"/>
      <c r="I42" s="191"/>
      <c r="J42" s="191"/>
      <c r="K42" s="191"/>
      <c r="L42" s="34"/>
      <c r="M42" s="34"/>
    </row>
    <row r="43" spans="1:14" ht="15" customHeight="1" x14ac:dyDescent="0.25">
      <c r="A43" s="25"/>
      <c r="B43" s="25"/>
      <c r="C43" s="25"/>
      <c r="D43" s="25"/>
      <c r="E43" s="246" t="s">
        <v>81</v>
      </c>
      <c r="F43" s="246"/>
      <c r="G43" s="246"/>
      <c r="H43" s="246"/>
      <c r="I43" s="246"/>
      <c r="J43" s="246"/>
      <c r="K43" s="246"/>
      <c r="L43" s="151"/>
      <c r="M43" s="151">
        <v>8</v>
      </c>
    </row>
    <row r="44" spans="1:14" ht="15" customHeight="1" x14ac:dyDescent="0.25">
      <c r="A44" s="25"/>
      <c r="B44" s="25"/>
      <c r="C44" s="25"/>
      <c r="D44" s="25"/>
      <c r="E44" s="246" t="s">
        <v>82</v>
      </c>
      <c r="F44" s="246"/>
      <c r="G44" s="246"/>
      <c r="H44" s="246"/>
      <c r="I44" s="246"/>
      <c r="J44" s="246"/>
      <c r="K44" s="246"/>
      <c r="L44" s="151"/>
      <c r="M44" s="151">
        <v>2</v>
      </c>
    </row>
    <row r="45" spans="1:14" ht="15" customHeight="1" x14ac:dyDescent="0.25">
      <c r="A45" s="25"/>
      <c r="B45" s="25"/>
      <c r="C45" s="25"/>
      <c r="D45" s="25"/>
      <c r="E45" s="246" t="s">
        <v>83</v>
      </c>
      <c r="F45" s="246"/>
      <c r="G45" s="246"/>
      <c r="H45" s="246"/>
      <c r="I45" s="246"/>
      <c r="J45" s="246"/>
      <c r="K45" s="246"/>
      <c r="L45" s="151"/>
      <c r="M45" s="151">
        <v>3</v>
      </c>
    </row>
    <row r="46" spans="1:14" ht="15" customHeight="1" x14ac:dyDescent="0.25">
      <c r="A46" s="25"/>
      <c r="B46" s="25"/>
      <c r="C46" s="25"/>
      <c r="D46" s="25"/>
      <c r="E46" s="246" t="s">
        <v>84</v>
      </c>
      <c r="F46" s="246"/>
      <c r="G46" s="246"/>
      <c r="H46" s="246"/>
      <c r="I46" s="246"/>
      <c r="J46" s="246"/>
      <c r="K46" s="246"/>
      <c r="L46" s="151"/>
      <c r="M46" s="151">
        <v>4</v>
      </c>
    </row>
    <row r="47" spans="1:14" ht="15" customHeight="1" x14ac:dyDescent="0.25">
      <c r="A47" s="25"/>
      <c r="B47" s="25"/>
      <c r="C47" s="25"/>
      <c r="D47" s="25"/>
      <c r="E47" s="246" t="s">
        <v>85</v>
      </c>
      <c r="F47" s="246"/>
      <c r="G47" s="246"/>
      <c r="H47" s="246"/>
      <c r="I47" s="246"/>
      <c r="J47" s="246"/>
      <c r="K47" s="246"/>
      <c r="L47" s="151"/>
      <c r="M47" s="151">
        <v>4</v>
      </c>
    </row>
    <row r="48" spans="1:14" ht="15" customHeight="1" x14ac:dyDescent="0.25">
      <c r="A48" s="25"/>
      <c r="B48" s="25"/>
      <c r="C48" s="25"/>
      <c r="D48" s="25"/>
      <c r="E48" s="246" t="s">
        <v>86</v>
      </c>
      <c r="F48" s="246"/>
      <c r="G48" s="246"/>
      <c r="H48" s="246"/>
      <c r="I48" s="246"/>
      <c r="J48" s="246"/>
      <c r="K48" s="246"/>
      <c r="L48" s="151"/>
      <c r="M48" s="151">
        <v>7</v>
      </c>
    </row>
    <row r="49" spans="1:13" ht="15" customHeight="1" x14ac:dyDescent="0.25">
      <c r="A49" s="25"/>
      <c r="B49" s="25"/>
      <c r="C49" s="25"/>
      <c r="D49" s="25"/>
      <c r="E49" s="246" t="s">
        <v>87</v>
      </c>
      <c r="F49" s="246"/>
      <c r="G49" s="246"/>
      <c r="H49" s="246"/>
      <c r="I49" s="246"/>
      <c r="J49" s="246"/>
      <c r="K49" s="246"/>
      <c r="L49" s="151"/>
      <c r="M49" s="151">
        <v>6</v>
      </c>
    </row>
    <row r="50" spans="1:13" ht="15" customHeight="1" x14ac:dyDescent="0.25">
      <c r="A50" s="25"/>
      <c r="B50" s="25"/>
      <c r="C50" s="25"/>
      <c r="D50" s="25"/>
      <c r="E50" s="246" t="s">
        <v>88</v>
      </c>
      <c r="F50" s="246"/>
      <c r="G50" s="246"/>
      <c r="H50" s="246"/>
      <c r="I50" s="246"/>
      <c r="J50" s="246"/>
      <c r="K50" s="246"/>
      <c r="L50" s="151"/>
      <c r="M50" s="151">
        <v>0</v>
      </c>
    </row>
    <row r="51" spans="1:13" ht="15" customHeight="1" x14ac:dyDescent="0.25">
      <c r="A51" s="25"/>
      <c r="B51" s="25"/>
      <c r="C51" s="25"/>
      <c r="D51" s="25"/>
      <c r="E51" s="246" t="s">
        <v>89</v>
      </c>
      <c r="F51" s="246"/>
      <c r="G51" s="246"/>
      <c r="H51" s="246"/>
      <c r="I51" s="246"/>
      <c r="J51" s="246"/>
      <c r="K51" s="246"/>
      <c r="L51" s="151"/>
      <c r="M51" s="151">
        <v>0</v>
      </c>
    </row>
    <row r="52" spans="1:13" ht="15" customHeight="1" x14ac:dyDescent="0.25">
      <c r="A52" s="25"/>
      <c r="B52" s="25"/>
      <c r="C52" s="25"/>
      <c r="D52" s="25"/>
      <c r="E52" s="246" t="s">
        <v>90</v>
      </c>
      <c r="F52" s="246"/>
      <c r="G52" s="246"/>
      <c r="H52" s="246"/>
      <c r="I52" s="246"/>
      <c r="J52" s="246"/>
      <c r="K52" s="246"/>
      <c r="L52" s="151"/>
      <c r="M52" s="151">
        <v>2</v>
      </c>
    </row>
    <row r="53" spans="1:13" ht="15" customHeight="1" x14ac:dyDescent="0.25">
      <c r="A53" s="25"/>
      <c r="B53" s="25"/>
      <c r="C53" s="25"/>
      <c r="D53" s="25"/>
      <c r="E53" s="246" t="s">
        <v>91</v>
      </c>
      <c r="F53" s="246"/>
      <c r="G53" s="246"/>
      <c r="H53" s="246"/>
      <c r="I53" s="246"/>
      <c r="J53" s="246"/>
      <c r="K53" s="246"/>
      <c r="L53" s="151"/>
      <c r="M53" s="151">
        <v>0</v>
      </c>
    </row>
    <row r="54" spans="1:13" ht="15" customHeight="1" x14ac:dyDescent="0.25">
      <c r="A54" s="25"/>
      <c r="B54" s="25"/>
      <c r="C54" s="25"/>
      <c r="D54" s="25"/>
      <c r="E54" s="246" t="s">
        <v>92</v>
      </c>
      <c r="F54" s="246"/>
      <c r="G54" s="246"/>
      <c r="H54" s="246"/>
      <c r="I54" s="246"/>
      <c r="J54" s="246"/>
      <c r="K54" s="246"/>
      <c r="L54" s="151"/>
      <c r="M54" s="151">
        <v>0</v>
      </c>
    </row>
    <row r="55" spans="1:13" ht="15" customHeight="1" x14ac:dyDescent="0.25">
      <c r="A55" s="25"/>
      <c r="B55" s="25"/>
      <c r="C55" s="25"/>
      <c r="D55" s="25"/>
      <c r="E55" s="246" t="s">
        <v>93</v>
      </c>
      <c r="F55" s="246"/>
      <c r="G55" s="246"/>
      <c r="H55" s="246"/>
      <c r="I55" s="246"/>
      <c r="J55" s="246"/>
      <c r="K55" s="246"/>
      <c r="L55" s="151"/>
      <c r="M55" s="151">
        <v>1</v>
      </c>
    </row>
    <row r="56" spans="1:13" ht="15" customHeight="1" x14ac:dyDescent="0.25">
      <c r="A56" s="25"/>
      <c r="B56" s="25"/>
      <c r="C56" s="25"/>
      <c r="D56" s="25"/>
      <c r="E56" s="246" t="s">
        <v>94</v>
      </c>
      <c r="F56" s="246"/>
      <c r="G56" s="246"/>
      <c r="H56" s="246"/>
      <c r="I56" s="246"/>
      <c r="J56" s="246"/>
      <c r="K56" s="246"/>
      <c r="L56" s="151"/>
      <c r="M56" s="151">
        <v>1</v>
      </c>
    </row>
    <row r="57" spans="1:13" ht="15" customHeight="1" x14ac:dyDescent="0.25">
      <c r="A57" s="25"/>
      <c r="B57" s="25"/>
      <c r="C57" s="25"/>
      <c r="D57" s="25"/>
      <c r="E57" s="246" t="s">
        <v>95</v>
      </c>
      <c r="F57" s="246"/>
      <c r="G57" s="246"/>
      <c r="H57" s="246"/>
      <c r="I57" s="246"/>
      <c r="J57" s="246"/>
      <c r="K57" s="246"/>
      <c r="L57" s="151"/>
      <c r="M57" s="151">
        <v>3</v>
      </c>
    </row>
    <row r="58" spans="1:13" ht="15" customHeight="1" x14ac:dyDescent="0.25">
      <c r="A58" s="25"/>
      <c r="B58" s="25"/>
      <c r="C58" s="25"/>
      <c r="D58" s="25"/>
      <c r="E58" s="246" t="s">
        <v>96</v>
      </c>
      <c r="F58" s="246"/>
      <c r="G58" s="246"/>
      <c r="H58" s="246"/>
      <c r="I58" s="246"/>
      <c r="J58" s="246"/>
      <c r="K58" s="246"/>
      <c r="L58" s="151"/>
      <c r="M58" s="151">
        <v>4</v>
      </c>
    </row>
    <row r="59" spans="1:13" ht="15" customHeight="1" x14ac:dyDescent="0.25">
      <c r="A59" s="25"/>
      <c r="B59" s="25"/>
      <c r="C59" s="25"/>
      <c r="D59" s="25"/>
      <c r="E59" s="246" t="s">
        <v>97</v>
      </c>
      <c r="F59" s="246"/>
      <c r="G59" s="246"/>
      <c r="H59" s="246"/>
      <c r="I59" s="246"/>
      <c r="J59" s="246"/>
      <c r="K59" s="246"/>
      <c r="L59" s="151"/>
      <c r="M59" s="151">
        <v>1</v>
      </c>
    </row>
    <row r="60" spans="1:13" ht="15" customHeight="1" x14ac:dyDescent="0.25">
      <c r="A60" s="25"/>
      <c r="B60" s="25"/>
      <c r="C60" s="25"/>
      <c r="D60" s="25"/>
      <c r="E60" s="246" t="s">
        <v>98</v>
      </c>
      <c r="F60" s="246"/>
      <c r="G60" s="246"/>
      <c r="H60" s="246"/>
      <c r="I60" s="246"/>
      <c r="J60" s="246"/>
      <c r="K60" s="246"/>
      <c r="L60" s="151"/>
      <c r="M60" s="151">
        <v>1</v>
      </c>
    </row>
    <row r="61" spans="1:13" ht="15" customHeight="1" x14ac:dyDescent="0.25">
      <c r="A61" s="25"/>
      <c r="B61" s="25"/>
      <c r="C61" s="25"/>
      <c r="D61" s="25"/>
      <c r="E61" s="246" t="s">
        <v>99</v>
      </c>
      <c r="F61" s="246"/>
      <c r="G61" s="246"/>
      <c r="H61" s="246"/>
      <c r="I61" s="246"/>
      <c r="J61" s="246"/>
      <c r="K61" s="246"/>
      <c r="L61" s="151"/>
      <c r="M61" s="151">
        <v>1</v>
      </c>
    </row>
    <row r="62" spans="1:13" ht="15" customHeight="1" x14ac:dyDescent="0.25">
      <c r="A62" s="25"/>
      <c r="B62" s="25"/>
      <c r="C62" s="25"/>
      <c r="D62" s="25"/>
      <c r="E62" s="246" t="s">
        <v>100</v>
      </c>
      <c r="F62" s="246"/>
      <c r="G62" s="246"/>
      <c r="H62" s="246"/>
      <c r="I62" s="246"/>
      <c r="J62" s="246"/>
      <c r="K62" s="246"/>
      <c r="L62" s="151"/>
      <c r="M62" s="151">
        <v>2</v>
      </c>
    </row>
    <row r="63" spans="1:13" ht="15" customHeight="1" x14ac:dyDescent="0.25">
      <c r="A63" s="25"/>
      <c r="B63" s="25"/>
      <c r="C63" s="25"/>
      <c r="D63" s="25"/>
      <c r="E63" s="246" t="s">
        <v>101</v>
      </c>
      <c r="F63" s="246"/>
      <c r="G63" s="246"/>
      <c r="H63" s="246"/>
      <c r="I63" s="246"/>
      <c r="J63" s="246"/>
      <c r="K63" s="246"/>
      <c r="L63" s="151"/>
      <c r="M63" s="151">
        <v>0</v>
      </c>
    </row>
    <row r="64" spans="1:13" ht="15" customHeight="1" x14ac:dyDescent="0.25">
      <c r="A64" s="25"/>
      <c r="B64" s="25"/>
      <c r="C64" s="25"/>
      <c r="D64" s="25"/>
      <c r="E64" s="246" t="s">
        <v>102</v>
      </c>
      <c r="F64" s="246"/>
      <c r="G64" s="246"/>
      <c r="H64" s="246"/>
      <c r="I64" s="246"/>
      <c r="J64" s="246"/>
      <c r="K64" s="246"/>
      <c r="L64" s="151"/>
      <c r="M64" s="151">
        <v>0</v>
      </c>
    </row>
    <row r="65" spans="1:13" ht="15" customHeight="1" x14ac:dyDescent="0.25">
      <c r="A65" s="25"/>
      <c r="B65" s="25"/>
      <c r="C65" s="25"/>
      <c r="D65" s="25"/>
      <c r="E65" s="246" t="s">
        <v>103</v>
      </c>
      <c r="F65" s="246"/>
      <c r="G65" s="246"/>
      <c r="H65" s="246"/>
      <c r="I65" s="246"/>
      <c r="J65" s="246"/>
      <c r="K65" s="246"/>
      <c r="L65" s="151"/>
      <c r="M65" s="151">
        <v>0</v>
      </c>
    </row>
    <row r="66" spans="1:13" ht="15" customHeight="1" x14ac:dyDescent="0.25">
      <c r="A66" s="25"/>
      <c r="B66" s="25"/>
      <c r="C66" s="25"/>
      <c r="D66" s="25"/>
      <c r="E66" s="246" t="s">
        <v>104</v>
      </c>
      <c r="F66" s="246"/>
      <c r="G66" s="246"/>
      <c r="H66" s="246"/>
      <c r="I66" s="246"/>
      <c r="J66" s="246"/>
      <c r="K66" s="246"/>
      <c r="L66" s="151"/>
      <c r="M66" s="151">
        <v>0</v>
      </c>
    </row>
    <row r="67" spans="1:13" ht="15" customHeight="1" x14ac:dyDescent="0.25">
      <c r="A67" s="25"/>
      <c r="B67" s="25"/>
      <c r="C67" s="25"/>
      <c r="D67" s="25"/>
      <c r="E67" s="246" t="s">
        <v>105</v>
      </c>
      <c r="F67" s="246"/>
      <c r="G67" s="246"/>
      <c r="H67" s="246"/>
      <c r="I67" s="246"/>
      <c r="J67" s="246"/>
      <c r="K67" s="246"/>
      <c r="L67" s="151"/>
      <c r="M67" s="151">
        <v>0</v>
      </c>
    </row>
    <row r="68" spans="1:13" ht="15" customHeight="1" x14ac:dyDescent="0.25">
      <c r="A68" s="25"/>
      <c r="B68" s="25"/>
      <c r="C68" s="25"/>
      <c r="D68" s="25"/>
      <c r="E68" s="246" t="s">
        <v>106</v>
      </c>
      <c r="F68" s="246"/>
      <c r="G68" s="246"/>
      <c r="H68" s="246"/>
      <c r="I68" s="246"/>
      <c r="J68" s="246"/>
      <c r="K68" s="246"/>
      <c r="L68" s="151"/>
      <c r="M68" s="151">
        <v>1</v>
      </c>
    </row>
    <row r="69" spans="1:13" ht="15" customHeight="1" x14ac:dyDescent="0.25">
      <c r="A69" s="25"/>
      <c r="B69" s="25"/>
      <c r="C69" s="25"/>
      <c r="D69" s="25"/>
      <c r="E69" s="246" t="s">
        <v>107</v>
      </c>
      <c r="F69" s="246"/>
      <c r="G69" s="246"/>
      <c r="H69" s="246"/>
      <c r="I69" s="246"/>
      <c r="J69" s="246"/>
      <c r="K69" s="246"/>
      <c r="L69" s="151"/>
      <c r="M69" s="151">
        <v>1</v>
      </c>
    </row>
    <row r="70" spans="1:13" ht="15" customHeight="1" x14ac:dyDescent="0.25">
      <c r="A70" s="25"/>
      <c r="B70" s="25"/>
      <c r="C70" s="25"/>
      <c r="D70" s="25"/>
      <c r="E70" s="246" t="s">
        <v>108</v>
      </c>
      <c r="F70" s="246"/>
      <c r="G70" s="246"/>
      <c r="H70" s="246"/>
      <c r="I70" s="246"/>
      <c r="J70" s="246"/>
      <c r="K70" s="246"/>
      <c r="L70" s="151"/>
      <c r="M70" s="151">
        <v>4</v>
      </c>
    </row>
    <row r="71" spans="1:13" ht="15" customHeight="1" x14ac:dyDescent="0.25">
      <c r="A71" s="25"/>
      <c r="B71" s="25"/>
      <c r="C71" s="25"/>
      <c r="D71" s="25"/>
      <c r="E71" s="246" t="s">
        <v>109</v>
      </c>
      <c r="F71" s="246"/>
      <c r="G71" s="246"/>
      <c r="H71" s="246"/>
      <c r="I71" s="246"/>
      <c r="J71" s="246"/>
      <c r="K71" s="246"/>
      <c r="L71" s="151"/>
      <c r="M71" s="151">
        <v>0</v>
      </c>
    </row>
    <row r="72" spans="1:13" ht="15" customHeight="1" x14ac:dyDescent="0.25">
      <c r="A72" s="25"/>
      <c r="B72" s="25"/>
      <c r="C72" s="25"/>
      <c r="D72" s="25"/>
      <c r="E72" s="246" t="s">
        <v>110</v>
      </c>
      <c r="F72" s="246"/>
      <c r="G72" s="246"/>
      <c r="H72" s="246"/>
      <c r="I72" s="246"/>
      <c r="J72" s="246"/>
      <c r="K72" s="246"/>
      <c r="L72" s="151"/>
      <c r="M72" s="151">
        <v>0</v>
      </c>
    </row>
    <row r="73" spans="1:13" ht="15" customHeight="1" x14ac:dyDescent="0.25">
      <c r="A73" s="25"/>
      <c r="B73" s="25"/>
      <c r="C73" s="25"/>
      <c r="D73" s="25"/>
      <c r="E73" s="246" t="s">
        <v>111</v>
      </c>
      <c r="F73" s="246"/>
      <c r="G73" s="246"/>
      <c r="H73" s="246"/>
      <c r="I73" s="246"/>
      <c r="J73" s="246"/>
      <c r="K73" s="246"/>
      <c r="L73" s="151"/>
      <c r="M73" s="151">
        <v>2</v>
      </c>
    </row>
    <row r="74" spans="1:13" ht="15" customHeight="1" x14ac:dyDescent="0.25">
      <c r="A74" s="25"/>
      <c r="B74" s="25"/>
      <c r="C74" s="25"/>
      <c r="D74" s="25"/>
      <c r="E74" s="246" t="s">
        <v>454</v>
      </c>
      <c r="F74" s="246"/>
      <c r="G74" s="246"/>
      <c r="H74" s="246"/>
      <c r="I74" s="246"/>
      <c r="J74" s="246"/>
      <c r="K74" s="246"/>
      <c r="L74" s="151"/>
      <c r="M74" s="151">
        <v>0</v>
      </c>
    </row>
    <row r="75" spans="1:13" ht="15" customHeight="1" x14ac:dyDescent="0.25">
      <c r="A75" s="25"/>
      <c r="B75" s="25"/>
      <c r="C75" s="25"/>
      <c r="D75" s="25"/>
      <c r="E75" s="246" t="s">
        <v>455</v>
      </c>
      <c r="F75" s="246"/>
      <c r="G75" s="246"/>
      <c r="H75" s="246"/>
      <c r="I75" s="246"/>
      <c r="J75" s="246"/>
      <c r="K75" s="246"/>
      <c r="L75" s="151"/>
      <c r="M75" s="151">
        <v>0</v>
      </c>
    </row>
    <row r="76" spans="1:13" x14ac:dyDescent="0.25">
      <c r="A76" s="25"/>
      <c r="B76" s="25"/>
      <c r="C76" s="25"/>
      <c r="D76" s="25"/>
      <c r="E76" s="191" t="s">
        <v>142</v>
      </c>
      <c r="F76" s="191"/>
      <c r="G76" s="191"/>
      <c r="H76" s="191"/>
      <c r="I76" s="191"/>
      <c r="J76" s="191"/>
      <c r="K76" s="191"/>
      <c r="L76" s="152"/>
      <c r="M76" s="152">
        <v>0</v>
      </c>
    </row>
    <row r="77" spans="1:13" ht="27.75" customHeight="1" x14ac:dyDescent="0.25">
      <c r="A77" s="25"/>
      <c r="B77" s="25"/>
      <c r="C77" s="25"/>
      <c r="D77" s="25"/>
      <c r="E77" s="247" t="s">
        <v>141</v>
      </c>
      <c r="F77" s="247"/>
      <c r="G77" s="247"/>
      <c r="H77" s="247"/>
      <c r="I77" s="247"/>
      <c r="J77" s="247"/>
      <c r="K77" s="247"/>
      <c r="L77" s="152"/>
      <c r="M77" s="152">
        <v>0</v>
      </c>
    </row>
    <row r="78" spans="1:13" x14ac:dyDescent="0.25">
      <c r="A78" s="25"/>
      <c r="B78" s="25"/>
      <c r="C78" s="25"/>
      <c r="D78" s="25"/>
      <c r="E78" s="191" t="s">
        <v>140</v>
      </c>
      <c r="F78" s="191"/>
      <c r="G78" s="191"/>
      <c r="H78" s="191"/>
      <c r="I78" s="191"/>
      <c r="J78" s="191"/>
      <c r="K78" s="191"/>
      <c r="L78" s="152"/>
      <c r="M78" s="152">
        <v>1</v>
      </c>
    </row>
    <row r="79" spans="1:13" ht="15" customHeight="1" x14ac:dyDescent="0.25">
      <c r="A79" s="25"/>
      <c r="B79" s="25"/>
      <c r="C79" s="25"/>
      <c r="D79" s="25"/>
      <c r="E79" s="244" t="s">
        <v>143</v>
      </c>
      <c r="F79" s="244"/>
      <c r="G79" s="244"/>
      <c r="H79" s="244"/>
      <c r="I79" s="244"/>
      <c r="J79" s="244"/>
      <c r="K79" s="244"/>
      <c r="L79" s="190" t="s">
        <v>67</v>
      </c>
      <c r="M79" s="190" t="s">
        <v>69</v>
      </c>
    </row>
    <row r="80" spans="1:13" ht="15" customHeight="1" x14ac:dyDescent="0.25">
      <c r="A80" s="25"/>
      <c r="B80" s="25"/>
      <c r="C80" s="25"/>
      <c r="D80" s="25"/>
      <c r="E80" s="193" t="s">
        <v>68</v>
      </c>
      <c r="F80" s="193"/>
      <c r="G80" s="193"/>
      <c r="H80" s="193"/>
      <c r="I80" s="193"/>
      <c r="J80" s="193"/>
      <c r="K80" s="193"/>
      <c r="L80" s="190"/>
      <c r="M80" s="190"/>
    </row>
    <row r="81" spans="1:13" ht="15" customHeight="1" x14ac:dyDescent="0.25">
      <c r="A81" s="25"/>
      <c r="B81" s="25"/>
      <c r="C81" s="25"/>
      <c r="D81" s="25"/>
      <c r="E81" s="191" t="s">
        <v>112</v>
      </c>
      <c r="F81" s="191"/>
      <c r="G81" s="191"/>
      <c r="H81" s="191"/>
      <c r="I81" s="191"/>
      <c r="J81" s="191"/>
      <c r="K81" s="191"/>
      <c r="L81" s="152"/>
      <c r="M81" s="152">
        <v>9</v>
      </c>
    </row>
    <row r="82" spans="1:13" ht="15" customHeight="1" x14ac:dyDescent="0.25">
      <c r="A82" s="25"/>
      <c r="B82" s="25"/>
      <c r="C82" s="25"/>
      <c r="D82" s="25"/>
      <c r="E82" s="236" t="s">
        <v>139</v>
      </c>
      <c r="F82" s="236"/>
      <c r="G82" s="236"/>
      <c r="H82" s="236"/>
      <c r="I82" s="236"/>
      <c r="J82" s="236"/>
      <c r="K82" s="236"/>
      <c r="L82" s="152"/>
      <c r="M82" s="152">
        <v>9</v>
      </c>
    </row>
    <row r="83" spans="1:13" ht="15" customHeight="1" x14ac:dyDescent="0.25">
      <c r="A83" s="25"/>
      <c r="B83" s="25"/>
      <c r="C83" s="25"/>
      <c r="D83" s="25"/>
      <c r="E83" s="236" t="s">
        <v>138</v>
      </c>
      <c r="F83" s="236"/>
      <c r="G83" s="236"/>
      <c r="H83" s="236"/>
      <c r="I83" s="236"/>
      <c r="J83" s="236"/>
      <c r="K83" s="236"/>
      <c r="L83" s="152"/>
      <c r="M83" s="152">
        <v>9</v>
      </c>
    </row>
    <row r="84" spans="1:13" ht="15" customHeight="1" x14ac:dyDescent="0.25">
      <c r="A84" s="25"/>
      <c r="B84" s="25"/>
      <c r="C84" s="25"/>
      <c r="D84" s="25"/>
      <c r="E84" s="248" t="s">
        <v>113</v>
      </c>
      <c r="F84" s="248"/>
      <c r="G84" s="248"/>
      <c r="H84" s="248"/>
      <c r="I84" s="248"/>
      <c r="J84" s="248"/>
      <c r="K84" s="248"/>
      <c r="L84" s="152"/>
      <c r="M84" s="152">
        <v>9</v>
      </c>
    </row>
    <row r="85" spans="1:13" ht="15" customHeight="1" x14ac:dyDescent="0.25">
      <c r="A85" s="25"/>
      <c r="B85" s="25"/>
      <c r="C85" s="25"/>
      <c r="D85" s="25"/>
      <c r="E85" s="191" t="s">
        <v>137</v>
      </c>
      <c r="F85" s="191"/>
      <c r="G85" s="191"/>
      <c r="H85" s="191"/>
      <c r="I85" s="191"/>
      <c r="J85" s="191"/>
      <c r="K85" s="191"/>
      <c r="L85" s="152"/>
      <c r="M85" s="152">
        <v>9</v>
      </c>
    </row>
    <row r="86" spans="1:13" ht="15" customHeight="1" x14ac:dyDescent="0.25">
      <c r="A86" s="25"/>
      <c r="B86" s="25"/>
      <c r="C86" s="25"/>
      <c r="D86" s="25"/>
      <c r="E86" s="191" t="s">
        <v>136</v>
      </c>
      <c r="F86" s="191"/>
      <c r="G86" s="191"/>
      <c r="H86" s="191"/>
      <c r="I86" s="191"/>
      <c r="J86" s="191"/>
      <c r="K86" s="191"/>
      <c r="L86" s="152"/>
      <c r="M86" s="152">
        <v>9</v>
      </c>
    </row>
    <row r="87" spans="1:13" ht="15" customHeight="1" x14ac:dyDescent="0.25">
      <c r="A87" s="25"/>
      <c r="B87" s="25"/>
      <c r="C87" s="25"/>
      <c r="D87" s="25"/>
      <c r="E87" s="191" t="s">
        <v>114</v>
      </c>
      <c r="F87" s="191"/>
      <c r="G87" s="191"/>
      <c r="H87" s="191"/>
      <c r="I87" s="191"/>
      <c r="J87" s="191"/>
      <c r="K87" s="191"/>
      <c r="L87" s="152"/>
      <c r="M87" s="152">
        <v>9</v>
      </c>
    </row>
    <row r="88" spans="1:13" ht="15" customHeight="1" x14ac:dyDescent="0.25">
      <c r="A88" s="25"/>
      <c r="B88" s="25"/>
      <c r="C88" s="25"/>
      <c r="D88" s="25"/>
      <c r="E88" s="248" t="s">
        <v>115</v>
      </c>
      <c r="F88" s="248"/>
      <c r="G88" s="248"/>
      <c r="H88" s="248"/>
      <c r="I88" s="248"/>
      <c r="J88" s="248"/>
      <c r="K88" s="248"/>
      <c r="L88" s="152"/>
      <c r="M88" s="152">
        <v>9</v>
      </c>
    </row>
    <row r="89" spans="1:13" ht="24.75" customHeight="1" x14ac:dyDescent="0.25">
      <c r="A89" s="25"/>
      <c r="B89" s="25"/>
      <c r="C89" s="25"/>
      <c r="D89" s="25"/>
      <c r="E89" s="248" t="s">
        <v>116</v>
      </c>
      <c r="F89" s="248"/>
      <c r="G89" s="248"/>
      <c r="H89" s="248"/>
      <c r="I89" s="248"/>
      <c r="J89" s="248"/>
      <c r="K89" s="248"/>
      <c r="L89" s="152"/>
      <c r="M89" s="152">
        <v>9</v>
      </c>
    </row>
    <row r="90" spans="1:13" ht="24.75" customHeight="1" x14ac:dyDescent="0.25">
      <c r="A90" s="25"/>
      <c r="B90" s="25"/>
      <c r="C90" s="25"/>
      <c r="D90" s="25"/>
      <c r="E90" s="248" t="s">
        <v>117</v>
      </c>
      <c r="F90" s="248"/>
      <c r="G90" s="248"/>
      <c r="H90" s="248"/>
      <c r="I90" s="248"/>
      <c r="J90" s="248"/>
      <c r="K90" s="248"/>
      <c r="L90" s="152"/>
      <c r="M90" s="152">
        <v>9</v>
      </c>
    </row>
    <row r="91" spans="1:13" ht="15" customHeight="1" x14ac:dyDescent="0.25">
      <c r="A91" s="25"/>
      <c r="B91" s="25"/>
      <c r="C91" s="25"/>
      <c r="D91" s="25"/>
      <c r="E91" s="191" t="s">
        <v>118</v>
      </c>
      <c r="F91" s="191"/>
      <c r="G91" s="191"/>
      <c r="H91" s="191"/>
      <c r="I91" s="191"/>
      <c r="J91" s="191"/>
      <c r="K91" s="191"/>
      <c r="L91" s="152"/>
      <c r="M91" s="152">
        <v>10</v>
      </c>
    </row>
    <row r="92" spans="1:13" ht="15" customHeight="1" x14ac:dyDescent="0.25">
      <c r="A92" s="25"/>
      <c r="B92" s="25"/>
      <c r="C92" s="25"/>
      <c r="D92" s="25"/>
      <c r="E92" s="236" t="s">
        <v>119</v>
      </c>
      <c r="F92" s="236"/>
      <c r="G92" s="236"/>
      <c r="H92" s="236"/>
      <c r="I92" s="236"/>
      <c r="J92" s="236"/>
      <c r="K92" s="236"/>
      <c r="L92" s="152"/>
      <c r="M92" s="152">
        <v>8</v>
      </c>
    </row>
    <row r="93" spans="1:13" ht="15" customHeight="1" x14ac:dyDescent="0.25">
      <c r="A93" s="25"/>
      <c r="B93" s="25"/>
      <c r="C93" s="25"/>
      <c r="D93" s="25"/>
      <c r="E93" s="249" t="s">
        <v>120</v>
      </c>
      <c r="F93" s="249"/>
      <c r="G93" s="249"/>
      <c r="H93" s="249"/>
      <c r="I93" s="249"/>
      <c r="J93" s="249"/>
      <c r="K93" s="249"/>
      <c r="L93" s="152"/>
      <c r="M93" s="152">
        <v>8</v>
      </c>
    </row>
    <row r="94" spans="1:13" ht="15" customHeight="1" x14ac:dyDescent="0.25">
      <c r="A94" s="25"/>
      <c r="B94" s="25"/>
      <c r="C94" s="25"/>
      <c r="D94" s="25"/>
      <c r="E94" s="236" t="s">
        <v>121</v>
      </c>
      <c r="F94" s="236"/>
      <c r="G94" s="236"/>
      <c r="H94" s="236"/>
      <c r="I94" s="236"/>
      <c r="J94" s="236"/>
      <c r="K94" s="236"/>
      <c r="L94" s="152"/>
      <c r="M94" s="152">
        <v>2</v>
      </c>
    </row>
    <row r="95" spans="1:13" ht="15" customHeight="1" x14ac:dyDescent="0.25">
      <c r="A95" s="25"/>
      <c r="B95" s="25"/>
      <c r="C95" s="25"/>
      <c r="D95" s="25"/>
      <c r="E95" s="249" t="s">
        <v>122</v>
      </c>
      <c r="F95" s="249"/>
      <c r="G95" s="249"/>
      <c r="H95" s="249"/>
      <c r="I95" s="249"/>
      <c r="J95" s="249"/>
      <c r="K95" s="249"/>
      <c r="L95" s="152"/>
      <c r="M95" s="152">
        <v>2</v>
      </c>
    </row>
    <row r="96" spans="1:13" ht="15" customHeight="1" x14ac:dyDescent="0.25">
      <c r="A96" s="25"/>
      <c r="B96" s="25"/>
      <c r="C96" s="25"/>
      <c r="D96" s="25"/>
      <c r="E96" s="236" t="s">
        <v>307</v>
      </c>
      <c r="F96" s="236"/>
      <c r="G96" s="236"/>
      <c r="H96" s="236"/>
      <c r="I96" s="236"/>
      <c r="J96" s="236"/>
      <c r="K96" s="236"/>
      <c r="L96" s="152"/>
      <c r="M96" s="152">
        <v>9</v>
      </c>
    </row>
    <row r="97" spans="1:14" ht="15" customHeight="1" x14ac:dyDescent="0.25">
      <c r="A97" s="25"/>
      <c r="B97" s="25"/>
      <c r="C97" s="25"/>
      <c r="D97" s="25"/>
      <c r="E97" s="249" t="s">
        <v>135</v>
      </c>
      <c r="F97" s="249"/>
      <c r="G97" s="249"/>
      <c r="H97" s="249"/>
      <c r="I97" s="249"/>
      <c r="J97" s="249"/>
      <c r="K97" s="249"/>
      <c r="L97" s="152"/>
      <c r="M97" s="152">
        <v>9</v>
      </c>
    </row>
    <row r="98" spans="1:14" ht="15" customHeight="1" x14ac:dyDescent="0.25">
      <c r="A98" s="25"/>
      <c r="B98" s="25"/>
      <c r="C98" s="25"/>
      <c r="D98" s="25"/>
      <c r="E98" s="249" t="s">
        <v>317</v>
      </c>
      <c r="F98" s="249"/>
      <c r="G98" s="249"/>
      <c r="H98" s="249"/>
      <c r="I98" s="249"/>
      <c r="J98" s="249"/>
      <c r="K98" s="249"/>
      <c r="L98" s="152"/>
      <c r="M98" s="152">
        <v>9</v>
      </c>
    </row>
    <row r="99" spans="1:14" ht="24.75" customHeight="1" x14ac:dyDescent="0.25">
      <c r="A99" s="25"/>
      <c r="B99" s="25"/>
      <c r="C99" s="25"/>
      <c r="D99" s="25"/>
      <c r="E99" s="251" t="s">
        <v>308</v>
      </c>
      <c r="F99" s="251"/>
      <c r="G99" s="251"/>
      <c r="H99" s="251"/>
      <c r="I99" s="251"/>
      <c r="J99" s="251"/>
      <c r="K99" s="251"/>
      <c r="L99" s="152"/>
      <c r="M99" s="152">
        <v>8</v>
      </c>
    </row>
    <row r="100" spans="1:14" ht="16.5" customHeight="1" x14ac:dyDescent="0.25">
      <c r="A100" s="25"/>
      <c r="B100" s="25"/>
      <c r="C100" s="25"/>
      <c r="D100" s="25"/>
      <c r="E100" s="252" t="s">
        <v>836</v>
      </c>
      <c r="F100" s="252"/>
      <c r="G100" s="252"/>
      <c r="H100" s="252"/>
      <c r="I100" s="252"/>
      <c r="J100" s="252"/>
      <c r="K100" s="252"/>
      <c r="L100" s="50"/>
      <c r="M100" s="50"/>
    </row>
    <row r="101" spans="1:14" x14ac:dyDescent="0.25">
      <c r="A101" s="25"/>
      <c r="B101" s="25"/>
      <c r="C101" s="25"/>
      <c r="D101" s="25"/>
      <c r="E101" s="250" t="s">
        <v>314</v>
      </c>
      <c r="F101" s="250"/>
      <c r="G101" s="250"/>
      <c r="H101" s="250"/>
      <c r="I101" s="250"/>
      <c r="J101" s="250"/>
      <c r="K101" s="250"/>
      <c r="L101" s="152"/>
      <c r="M101" s="152">
        <v>9</v>
      </c>
    </row>
    <row r="102" spans="1:14" x14ac:dyDescent="0.25">
      <c r="A102" s="25"/>
      <c r="B102" s="25"/>
      <c r="C102" s="25"/>
      <c r="D102" s="25"/>
      <c r="E102" s="250" t="s">
        <v>309</v>
      </c>
      <c r="F102" s="250"/>
      <c r="G102" s="250"/>
      <c r="H102" s="250"/>
      <c r="I102" s="250"/>
      <c r="J102" s="250"/>
      <c r="K102" s="250"/>
      <c r="L102" s="152"/>
      <c r="M102" s="152">
        <v>9</v>
      </c>
    </row>
    <row r="103" spans="1:14" x14ac:dyDescent="0.25">
      <c r="A103" s="25"/>
      <c r="B103" s="25"/>
      <c r="C103" s="25"/>
      <c r="D103" s="25"/>
      <c r="E103" s="250" t="s">
        <v>310</v>
      </c>
      <c r="F103" s="250"/>
      <c r="G103" s="250"/>
      <c r="H103" s="250"/>
      <c r="I103" s="250"/>
      <c r="J103" s="250"/>
      <c r="K103" s="250"/>
      <c r="L103" s="152"/>
      <c r="M103" s="152">
        <v>9</v>
      </c>
    </row>
    <row r="104" spans="1:14" x14ac:dyDescent="0.25">
      <c r="A104" s="25"/>
      <c r="B104" s="25"/>
      <c r="C104" s="25"/>
      <c r="D104" s="25"/>
      <c r="E104" s="250" t="s">
        <v>311</v>
      </c>
      <c r="F104" s="250"/>
      <c r="G104" s="250"/>
      <c r="H104" s="250"/>
      <c r="I104" s="250"/>
      <c r="J104" s="250"/>
      <c r="K104" s="250"/>
      <c r="L104" s="152"/>
      <c r="M104" s="152">
        <v>9</v>
      </c>
    </row>
    <row r="105" spans="1:14" x14ac:dyDescent="0.25">
      <c r="A105" s="25"/>
      <c r="B105" s="25"/>
      <c r="C105" s="25"/>
      <c r="D105" s="25"/>
      <c r="E105" s="250" t="s">
        <v>312</v>
      </c>
      <c r="F105" s="250"/>
      <c r="G105" s="250"/>
      <c r="H105" s="250"/>
      <c r="I105" s="250"/>
      <c r="J105" s="250"/>
      <c r="K105" s="250"/>
      <c r="L105" s="152"/>
      <c r="M105" s="152">
        <v>9</v>
      </c>
    </row>
    <row r="106" spans="1:14" x14ac:dyDescent="0.25">
      <c r="A106" s="25"/>
      <c r="B106" s="25"/>
      <c r="C106" s="25"/>
      <c r="D106" s="25"/>
      <c r="E106" s="250" t="s">
        <v>313</v>
      </c>
      <c r="F106" s="250"/>
      <c r="G106" s="250"/>
      <c r="H106" s="250"/>
      <c r="I106" s="250"/>
      <c r="J106" s="250"/>
      <c r="K106" s="250"/>
      <c r="L106" s="152"/>
      <c r="M106" s="152">
        <v>9</v>
      </c>
    </row>
    <row r="107" spans="1:14" x14ac:dyDescent="0.25">
      <c r="A107" s="25"/>
      <c r="B107" s="25"/>
      <c r="C107" s="25"/>
      <c r="D107" s="25"/>
      <c r="E107" s="250" t="s">
        <v>315</v>
      </c>
      <c r="F107" s="250"/>
      <c r="G107" s="250"/>
      <c r="H107" s="250"/>
      <c r="I107" s="250"/>
      <c r="J107" s="250"/>
      <c r="K107" s="250"/>
      <c r="L107" s="152"/>
      <c r="M107" s="152">
        <v>9</v>
      </c>
    </row>
    <row r="108" spans="1:14" x14ac:dyDescent="0.25">
      <c r="A108" s="25"/>
      <c r="B108" s="25"/>
      <c r="C108" s="25"/>
      <c r="D108" s="25"/>
      <c r="E108" s="250" t="s">
        <v>316</v>
      </c>
      <c r="F108" s="250"/>
      <c r="G108" s="250"/>
      <c r="H108" s="250"/>
      <c r="I108" s="250"/>
      <c r="J108" s="250"/>
      <c r="K108" s="250"/>
      <c r="L108" s="152"/>
      <c r="M108" s="152">
        <v>9</v>
      </c>
    </row>
    <row r="109" spans="1:14" x14ac:dyDescent="0.25">
      <c r="A109" s="25"/>
      <c r="B109" s="25"/>
      <c r="C109" s="25"/>
      <c r="D109" s="25"/>
      <c r="E109" s="236" t="s">
        <v>134</v>
      </c>
      <c r="F109" s="236"/>
      <c r="G109" s="236"/>
      <c r="H109" s="236"/>
      <c r="I109" s="236"/>
      <c r="J109" s="236"/>
      <c r="K109" s="236"/>
      <c r="L109" s="152"/>
      <c r="M109" s="152">
        <v>2</v>
      </c>
    </row>
    <row r="110" spans="1:14" x14ac:dyDescent="0.25">
      <c r="A110" s="25"/>
      <c r="B110" s="25"/>
      <c r="C110" s="25"/>
      <c r="D110" s="25"/>
      <c r="E110" s="249" t="s">
        <v>133</v>
      </c>
      <c r="F110" s="249"/>
      <c r="G110" s="249"/>
      <c r="H110" s="249"/>
      <c r="I110" s="249"/>
      <c r="J110" s="249"/>
      <c r="K110" s="249"/>
      <c r="L110" s="152"/>
      <c r="M110" s="152">
        <v>2</v>
      </c>
    </row>
    <row r="111" spans="1:14" x14ac:dyDescent="0.25">
      <c r="A111" s="25"/>
      <c r="B111" s="25"/>
      <c r="C111" s="25"/>
      <c r="D111" s="25"/>
      <c r="E111" s="191" t="s">
        <v>132</v>
      </c>
      <c r="F111" s="191"/>
      <c r="G111" s="191"/>
      <c r="H111" s="191"/>
      <c r="I111" s="191"/>
      <c r="J111" s="191"/>
      <c r="K111" s="191"/>
      <c r="L111" s="152"/>
      <c r="M111" s="152">
        <v>9</v>
      </c>
    </row>
    <row r="112" spans="1:14" ht="19.5" customHeight="1" x14ac:dyDescent="0.25">
      <c r="A112" s="25"/>
      <c r="B112" s="25"/>
      <c r="C112" s="25"/>
      <c r="D112" s="25"/>
      <c r="E112" s="253" t="s">
        <v>806</v>
      </c>
      <c r="F112" s="253"/>
      <c r="G112" s="253"/>
      <c r="H112" s="253"/>
      <c r="I112" s="253"/>
      <c r="J112" s="253"/>
      <c r="K112" s="253"/>
      <c r="L112" s="153">
        <f>SUM(L113:L115)</f>
        <v>0</v>
      </c>
      <c r="M112" s="153">
        <f>SUM(M113:M115)</f>
        <v>0</v>
      </c>
      <c r="N112" s="146"/>
    </row>
    <row r="113" spans="1:13" x14ac:dyDescent="0.25">
      <c r="A113" s="25"/>
      <c r="B113" s="25"/>
      <c r="C113" s="25"/>
      <c r="D113" s="25"/>
      <c r="E113" s="236" t="s">
        <v>330</v>
      </c>
      <c r="F113" s="236"/>
      <c r="G113" s="236"/>
      <c r="H113" s="236"/>
      <c r="I113" s="236"/>
      <c r="J113" s="236"/>
      <c r="K113" s="236"/>
      <c r="L113" s="152"/>
      <c r="M113" s="152">
        <v>0</v>
      </c>
    </row>
    <row r="114" spans="1:13" ht="15" customHeight="1" x14ac:dyDescent="0.25">
      <c r="A114" s="25"/>
      <c r="B114" s="25"/>
      <c r="C114" s="25"/>
      <c r="D114" s="25"/>
      <c r="E114" s="248" t="s">
        <v>847</v>
      </c>
      <c r="F114" s="248"/>
      <c r="G114" s="248"/>
      <c r="H114" s="248"/>
      <c r="I114" s="248"/>
      <c r="J114" s="248"/>
      <c r="K114" s="248"/>
      <c r="L114" s="152"/>
      <c r="M114" s="152">
        <v>0</v>
      </c>
    </row>
    <row r="115" spans="1:13" x14ac:dyDescent="0.25">
      <c r="A115" s="25"/>
      <c r="B115" s="25"/>
      <c r="C115" s="25"/>
      <c r="D115" s="25"/>
      <c r="E115" s="236" t="s">
        <v>332</v>
      </c>
      <c r="F115" s="236"/>
      <c r="G115" s="236"/>
      <c r="H115" s="236"/>
      <c r="I115" s="236"/>
      <c r="J115" s="236"/>
      <c r="K115" s="236"/>
      <c r="L115" s="152"/>
      <c r="M115" s="152">
        <v>0</v>
      </c>
    </row>
    <row r="116" spans="1:13" ht="15.75" customHeight="1" x14ac:dyDescent="0.25">
      <c r="A116" s="25"/>
      <c r="B116" s="25"/>
      <c r="C116" s="25"/>
      <c r="D116" s="25"/>
      <c r="E116" s="247" t="s">
        <v>131</v>
      </c>
      <c r="F116" s="247"/>
      <c r="G116" s="247"/>
      <c r="H116" s="247"/>
      <c r="I116" s="247"/>
      <c r="J116" s="247"/>
      <c r="K116" s="247"/>
      <c r="L116" s="152"/>
      <c r="M116" s="152">
        <v>3</v>
      </c>
    </row>
    <row r="117" spans="1:13" x14ac:dyDescent="0.25">
      <c r="A117" s="25"/>
      <c r="B117" s="25"/>
      <c r="C117" s="25"/>
      <c r="D117" s="25"/>
      <c r="E117" s="191" t="s">
        <v>130</v>
      </c>
      <c r="F117" s="191"/>
      <c r="G117" s="191"/>
      <c r="H117" s="191"/>
      <c r="I117" s="191"/>
      <c r="J117" s="191"/>
      <c r="K117" s="191"/>
      <c r="L117" s="152"/>
      <c r="M117" s="152">
        <v>9</v>
      </c>
    </row>
    <row r="118" spans="1:13" ht="15" customHeight="1" x14ac:dyDescent="0.25">
      <c r="A118" s="25"/>
      <c r="B118" s="25"/>
      <c r="C118" s="25"/>
      <c r="D118" s="25"/>
      <c r="E118" s="244" t="s">
        <v>145</v>
      </c>
      <c r="F118" s="244"/>
      <c r="G118" s="244"/>
      <c r="H118" s="244"/>
      <c r="I118" s="244"/>
      <c r="J118" s="244"/>
      <c r="K118" s="244"/>
      <c r="L118" s="190" t="s">
        <v>67</v>
      </c>
      <c r="M118" s="190" t="s">
        <v>69</v>
      </c>
    </row>
    <row r="119" spans="1:13" ht="15" customHeight="1" x14ac:dyDescent="0.25">
      <c r="A119" s="25"/>
      <c r="B119" s="25"/>
      <c r="C119" s="25"/>
      <c r="D119" s="25"/>
      <c r="E119" s="193" t="s">
        <v>68</v>
      </c>
      <c r="F119" s="193"/>
      <c r="G119" s="193"/>
      <c r="H119" s="193"/>
      <c r="I119" s="193"/>
      <c r="J119" s="193"/>
      <c r="K119" s="193"/>
      <c r="L119" s="190"/>
      <c r="M119" s="190"/>
    </row>
    <row r="120" spans="1:13" x14ac:dyDescent="0.25">
      <c r="A120" s="25"/>
      <c r="B120" s="25"/>
      <c r="C120" s="25"/>
      <c r="D120" s="25"/>
      <c r="E120" s="191" t="s">
        <v>129</v>
      </c>
      <c r="F120" s="191"/>
      <c r="G120" s="191"/>
      <c r="H120" s="191"/>
      <c r="I120" s="191"/>
      <c r="J120" s="191"/>
      <c r="K120" s="191"/>
      <c r="L120" s="152"/>
      <c r="M120" s="152">
        <v>7</v>
      </c>
    </row>
    <row r="121" spans="1:13" x14ac:dyDescent="0.25">
      <c r="A121" s="25"/>
      <c r="B121" s="25"/>
      <c r="C121" s="25"/>
      <c r="D121" s="25"/>
      <c r="E121" s="191" t="s">
        <v>128</v>
      </c>
      <c r="F121" s="191"/>
      <c r="G121" s="191"/>
      <c r="H121" s="191"/>
      <c r="I121" s="191"/>
      <c r="J121" s="191"/>
      <c r="K121" s="191"/>
      <c r="L121" s="152"/>
      <c r="M121" s="152">
        <v>0</v>
      </c>
    </row>
    <row r="122" spans="1:13" x14ac:dyDescent="0.25">
      <c r="A122" s="25"/>
      <c r="B122" s="25"/>
      <c r="C122" s="25"/>
      <c r="D122" s="25"/>
      <c r="E122" s="253" t="s">
        <v>811</v>
      </c>
      <c r="F122" s="253"/>
      <c r="G122" s="253"/>
      <c r="H122" s="253"/>
      <c r="I122" s="253"/>
      <c r="J122" s="253"/>
      <c r="K122" s="253"/>
      <c r="L122" s="152"/>
      <c r="M122" s="152">
        <v>0</v>
      </c>
    </row>
    <row r="123" spans="1:13" x14ac:dyDescent="0.25">
      <c r="A123" s="25"/>
      <c r="B123" s="25"/>
      <c r="C123" s="25"/>
      <c r="D123" s="25"/>
      <c r="E123" s="236" t="s">
        <v>787</v>
      </c>
      <c r="F123" s="236"/>
      <c r="G123" s="236"/>
      <c r="H123" s="236"/>
      <c r="I123" s="236"/>
      <c r="J123" s="236"/>
      <c r="K123" s="236"/>
      <c r="L123" s="152"/>
      <c r="M123" s="152">
        <v>0</v>
      </c>
    </row>
    <row r="124" spans="1:13" ht="24" customHeight="1" x14ac:dyDescent="0.25">
      <c r="A124" s="25"/>
      <c r="B124" s="25"/>
      <c r="C124" s="25"/>
      <c r="D124" s="25"/>
      <c r="E124" s="248" t="s">
        <v>788</v>
      </c>
      <c r="F124" s="248"/>
      <c r="G124" s="248"/>
      <c r="H124" s="248"/>
      <c r="I124" s="248"/>
      <c r="J124" s="248"/>
      <c r="K124" s="248"/>
      <c r="L124" s="152"/>
      <c r="M124" s="152">
        <v>0</v>
      </c>
    </row>
    <row r="125" spans="1:13" x14ac:dyDescent="0.25">
      <c r="A125" s="25"/>
      <c r="B125" s="25"/>
      <c r="C125" s="25"/>
      <c r="D125" s="25"/>
      <c r="E125" s="236" t="s">
        <v>789</v>
      </c>
      <c r="F125" s="236"/>
      <c r="G125" s="236"/>
      <c r="H125" s="236"/>
      <c r="I125" s="236"/>
      <c r="J125" s="236"/>
      <c r="K125" s="236"/>
      <c r="L125" s="152"/>
      <c r="M125" s="152">
        <v>0</v>
      </c>
    </row>
    <row r="126" spans="1:13" x14ac:dyDescent="0.25">
      <c r="A126" s="25"/>
      <c r="B126" s="25"/>
      <c r="C126" s="25"/>
      <c r="D126" s="25"/>
      <c r="E126" s="236" t="s">
        <v>790</v>
      </c>
      <c r="F126" s="236"/>
      <c r="G126" s="236"/>
      <c r="H126" s="236"/>
      <c r="I126" s="236"/>
      <c r="J126" s="236"/>
      <c r="K126" s="236"/>
      <c r="L126" s="152"/>
      <c r="M126" s="152">
        <v>0</v>
      </c>
    </row>
    <row r="127" spans="1:13" x14ac:dyDescent="0.25">
      <c r="A127" s="25"/>
      <c r="B127" s="25"/>
      <c r="C127" s="25"/>
      <c r="D127" s="25"/>
      <c r="E127" s="191" t="s">
        <v>127</v>
      </c>
      <c r="F127" s="191"/>
      <c r="G127" s="191"/>
      <c r="H127" s="191"/>
      <c r="I127" s="191"/>
      <c r="J127" s="191"/>
      <c r="K127" s="191"/>
      <c r="L127" s="152"/>
      <c r="M127" s="152">
        <v>0</v>
      </c>
    </row>
    <row r="128" spans="1:13" x14ac:dyDescent="0.25">
      <c r="A128" s="25"/>
      <c r="B128" s="25"/>
      <c r="C128" s="25"/>
      <c r="D128" s="25"/>
      <c r="E128" s="191" t="s">
        <v>123</v>
      </c>
      <c r="F128" s="191"/>
      <c r="G128" s="191"/>
      <c r="H128" s="191"/>
      <c r="I128" s="191"/>
      <c r="J128" s="191"/>
      <c r="K128" s="191"/>
      <c r="L128" s="152"/>
      <c r="M128" s="152">
        <v>0</v>
      </c>
    </row>
    <row r="129" spans="1:14" x14ac:dyDescent="0.25">
      <c r="A129" s="25"/>
      <c r="B129" s="25"/>
      <c r="C129" s="25"/>
      <c r="D129" s="25"/>
      <c r="E129" s="191" t="s">
        <v>144</v>
      </c>
      <c r="F129" s="191"/>
      <c r="G129" s="191"/>
      <c r="H129" s="191"/>
      <c r="I129" s="191"/>
      <c r="J129" s="191"/>
      <c r="K129" s="191"/>
      <c r="L129" s="152"/>
      <c r="M129" s="152">
        <v>0</v>
      </c>
    </row>
    <row r="130" spans="1:14" ht="15" customHeight="1" x14ac:dyDescent="0.25">
      <c r="A130" s="25"/>
      <c r="B130" s="25"/>
      <c r="C130" s="25"/>
      <c r="D130" s="25"/>
      <c r="E130" s="244" t="s">
        <v>792</v>
      </c>
      <c r="F130" s="244"/>
      <c r="G130" s="244"/>
      <c r="H130" s="244"/>
      <c r="I130" s="244"/>
      <c r="J130" s="244"/>
      <c r="K130" s="244"/>
      <c r="L130" s="190" t="s">
        <v>67</v>
      </c>
      <c r="M130" s="190" t="s">
        <v>69</v>
      </c>
    </row>
    <row r="131" spans="1:14" ht="15" customHeight="1" x14ac:dyDescent="0.25">
      <c r="A131" s="25"/>
      <c r="B131" s="25"/>
      <c r="C131" s="25"/>
      <c r="D131" s="25"/>
      <c r="E131" s="193" t="s">
        <v>68</v>
      </c>
      <c r="F131" s="193"/>
      <c r="G131" s="193"/>
      <c r="H131" s="193"/>
      <c r="I131" s="193"/>
      <c r="J131" s="193"/>
      <c r="K131" s="193"/>
      <c r="L131" s="190"/>
      <c r="M131" s="190"/>
    </row>
    <row r="132" spans="1:14" x14ac:dyDescent="0.25">
      <c r="A132" s="25"/>
      <c r="B132" s="25"/>
      <c r="C132" s="25"/>
      <c r="D132" s="25"/>
      <c r="E132" s="200" t="s">
        <v>537</v>
      </c>
      <c r="F132" s="200"/>
      <c r="G132" s="200"/>
      <c r="H132" s="200"/>
      <c r="I132" s="200"/>
      <c r="J132" s="200"/>
      <c r="K132" s="200"/>
      <c r="L132" s="152"/>
      <c r="M132" s="152">
        <v>3</v>
      </c>
    </row>
    <row r="133" spans="1:14" x14ac:dyDescent="0.25">
      <c r="A133" s="25"/>
      <c r="B133" s="25"/>
      <c r="C133" s="25"/>
      <c r="D133" s="25"/>
      <c r="E133" s="200" t="s">
        <v>791</v>
      </c>
      <c r="F133" s="200"/>
      <c r="G133" s="200"/>
      <c r="H133" s="200"/>
      <c r="I133" s="200"/>
      <c r="J133" s="200"/>
      <c r="K133" s="200"/>
      <c r="L133" s="152"/>
      <c r="M133" s="152">
        <v>9</v>
      </c>
    </row>
    <row r="134" spans="1:14" x14ac:dyDescent="0.25">
      <c r="A134" s="25"/>
      <c r="B134" s="25"/>
      <c r="C134" s="25"/>
      <c r="D134" s="25"/>
      <c r="E134" s="236" t="s">
        <v>318</v>
      </c>
      <c r="F134" s="236"/>
      <c r="G134" s="236"/>
      <c r="H134" s="236"/>
      <c r="I134" s="236"/>
      <c r="J134" s="236"/>
      <c r="K134" s="236"/>
      <c r="L134" s="152"/>
      <c r="M134" s="152">
        <v>0</v>
      </c>
    </row>
    <row r="135" spans="1:14" x14ac:dyDescent="0.25">
      <c r="A135" s="25"/>
      <c r="B135" s="25"/>
      <c r="C135" s="25"/>
      <c r="D135" s="25"/>
      <c r="E135" s="236" t="s">
        <v>319</v>
      </c>
      <c r="F135" s="236"/>
      <c r="G135" s="236"/>
      <c r="H135" s="236"/>
      <c r="I135" s="236"/>
      <c r="J135" s="236"/>
      <c r="K135" s="236"/>
      <c r="L135" s="152"/>
      <c r="M135" s="152">
        <v>0</v>
      </c>
    </row>
    <row r="136" spans="1:14" x14ac:dyDescent="0.25">
      <c r="A136" s="25"/>
      <c r="B136" s="25"/>
      <c r="C136" s="25"/>
      <c r="D136" s="25"/>
      <c r="E136" s="236" t="s">
        <v>324</v>
      </c>
      <c r="F136" s="236"/>
      <c r="G136" s="236"/>
      <c r="H136" s="236"/>
      <c r="I136" s="236"/>
      <c r="J136" s="236"/>
      <c r="K136" s="236"/>
      <c r="L136" s="152"/>
      <c r="M136" s="152">
        <v>5</v>
      </c>
    </row>
    <row r="137" spans="1:14" x14ac:dyDescent="0.25">
      <c r="A137" s="25"/>
      <c r="B137" s="25"/>
      <c r="C137" s="25"/>
      <c r="D137" s="25"/>
      <c r="E137" s="236" t="s">
        <v>325</v>
      </c>
      <c r="F137" s="236"/>
      <c r="G137" s="236"/>
      <c r="H137" s="236"/>
      <c r="I137" s="236"/>
      <c r="J137" s="236"/>
      <c r="K137" s="236"/>
      <c r="L137" s="152"/>
      <c r="M137" s="152">
        <v>4</v>
      </c>
    </row>
    <row r="138" spans="1:14" x14ac:dyDescent="0.25">
      <c r="A138" s="25"/>
      <c r="B138" s="25"/>
      <c r="C138" s="25"/>
      <c r="D138" s="25"/>
      <c r="E138" s="200" t="s">
        <v>326</v>
      </c>
      <c r="F138" s="200"/>
      <c r="G138" s="200"/>
      <c r="H138" s="200"/>
      <c r="I138" s="200"/>
      <c r="J138" s="200"/>
      <c r="K138" s="200"/>
      <c r="L138" s="152"/>
      <c r="M138" s="152">
        <v>9</v>
      </c>
    </row>
    <row r="139" spans="1:14" x14ac:dyDescent="0.25">
      <c r="A139" s="25"/>
      <c r="B139" s="25"/>
      <c r="C139" s="25"/>
      <c r="D139" s="25"/>
      <c r="E139" s="236" t="s">
        <v>833</v>
      </c>
      <c r="F139" s="236"/>
      <c r="G139" s="236"/>
      <c r="H139" s="236"/>
      <c r="I139" s="236"/>
      <c r="J139" s="236"/>
      <c r="K139" s="236"/>
      <c r="L139" s="152"/>
      <c r="M139" s="152">
        <v>0</v>
      </c>
    </row>
    <row r="140" spans="1:14" x14ac:dyDescent="0.25">
      <c r="A140" s="25"/>
      <c r="B140" s="25"/>
      <c r="C140" s="25"/>
      <c r="D140" s="25"/>
      <c r="E140" s="236" t="s">
        <v>322</v>
      </c>
      <c r="F140" s="236"/>
      <c r="G140" s="236"/>
      <c r="H140" s="236"/>
      <c r="I140" s="236"/>
      <c r="J140" s="236"/>
      <c r="K140" s="236"/>
      <c r="L140" s="152"/>
      <c r="M140" s="152">
        <v>0</v>
      </c>
    </row>
    <row r="141" spans="1:14" x14ac:dyDescent="0.25">
      <c r="A141" s="25"/>
      <c r="B141" s="25"/>
      <c r="C141" s="25"/>
      <c r="D141" s="25"/>
      <c r="E141" s="236" t="s">
        <v>320</v>
      </c>
      <c r="F141" s="236"/>
      <c r="G141" s="236"/>
      <c r="H141" s="236"/>
      <c r="I141" s="236"/>
      <c r="J141" s="236"/>
      <c r="K141" s="236"/>
      <c r="L141" s="152"/>
      <c r="M141" s="152">
        <v>5</v>
      </c>
      <c r="N141" s="186" t="s">
        <v>857</v>
      </c>
    </row>
    <row r="142" spans="1:14" x14ac:dyDescent="0.25">
      <c r="A142" s="25"/>
      <c r="B142" s="25"/>
      <c r="C142" s="25"/>
      <c r="D142" s="25"/>
      <c r="E142" s="236" t="s">
        <v>321</v>
      </c>
      <c r="F142" s="236"/>
      <c r="G142" s="236"/>
      <c r="H142" s="236"/>
      <c r="I142" s="236"/>
      <c r="J142" s="236"/>
      <c r="K142" s="236"/>
      <c r="L142" s="152"/>
      <c r="M142" s="152">
        <v>4</v>
      </c>
      <c r="N142" s="186" t="s">
        <v>858</v>
      </c>
    </row>
    <row r="143" spans="1:14" x14ac:dyDescent="0.25">
      <c r="A143" s="25"/>
      <c r="B143" s="25"/>
      <c r="C143" s="25"/>
      <c r="D143" s="25"/>
      <c r="E143" s="255" t="s">
        <v>834</v>
      </c>
      <c r="F143" s="256"/>
      <c r="G143" s="256"/>
      <c r="H143" s="256"/>
      <c r="I143" s="256"/>
      <c r="J143" s="256"/>
      <c r="K143" s="257"/>
      <c r="L143" s="152"/>
      <c r="M143" s="152">
        <v>0</v>
      </c>
    </row>
    <row r="144" spans="1:14" x14ac:dyDescent="0.25">
      <c r="A144" s="25"/>
      <c r="B144" s="25"/>
      <c r="C144" s="25"/>
      <c r="D144" s="25"/>
      <c r="E144" s="191" t="s">
        <v>327</v>
      </c>
      <c r="F144" s="191"/>
      <c r="G144" s="191"/>
      <c r="H144" s="191"/>
      <c r="I144" s="191"/>
      <c r="J144" s="191"/>
      <c r="K144" s="191"/>
      <c r="L144" s="152"/>
      <c r="M144" s="152">
        <v>0</v>
      </c>
    </row>
    <row r="145" spans="1:14" x14ac:dyDescent="0.25">
      <c r="A145" s="25"/>
      <c r="B145" s="25"/>
      <c r="C145" s="25"/>
      <c r="D145" s="25"/>
      <c r="E145" s="191" t="s">
        <v>328</v>
      </c>
      <c r="F145" s="191"/>
      <c r="G145" s="191"/>
      <c r="H145" s="191"/>
      <c r="I145" s="191"/>
      <c r="J145" s="191"/>
      <c r="K145" s="191"/>
      <c r="L145" s="152"/>
      <c r="M145" s="152">
        <v>0</v>
      </c>
    </row>
    <row r="146" spans="1:14" x14ac:dyDescent="0.25">
      <c r="A146" s="25"/>
      <c r="B146" s="25"/>
      <c r="C146" s="25"/>
      <c r="D146" s="25"/>
      <c r="E146" s="244" t="s">
        <v>794</v>
      </c>
      <c r="F146" s="244"/>
      <c r="G146" s="244"/>
      <c r="H146" s="244"/>
      <c r="I146" s="244"/>
      <c r="J146" s="244"/>
      <c r="K146" s="244"/>
      <c r="L146" s="190" t="s">
        <v>67</v>
      </c>
      <c r="M146" s="190" t="s">
        <v>69</v>
      </c>
    </row>
    <row r="147" spans="1:14" x14ac:dyDescent="0.25">
      <c r="A147" s="25"/>
      <c r="B147" s="25"/>
      <c r="C147" s="25"/>
      <c r="D147" s="25"/>
      <c r="E147" s="193" t="s">
        <v>68</v>
      </c>
      <c r="F147" s="193"/>
      <c r="G147" s="193"/>
      <c r="H147" s="193"/>
      <c r="I147" s="193"/>
      <c r="J147" s="193"/>
      <c r="K147" s="193"/>
      <c r="L147" s="190"/>
      <c r="M147" s="190"/>
    </row>
    <row r="148" spans="1:14" x14ac:dyDescent="0.25">
      <c r="A148" s="25"/>
      <c r="B148" s="25"/>
      <c r="C148" s="25"/>
      <c r="D148" s="25"/>
      <c r="E148" s="200" t="s">
        <v>329</v>
      </c>
      <c r="F148" s="200"/>
      <c r="G148" s="200"/>
      <c r="H148" s="200"/>
      <c r="I148" s="200"/>
      <c r="J148" s="200"/>
      <c r="K148" s="200"/>
      <c r="L148" s="152"/>
      <c r="M148" s="152">
        <v>5</v>
      </c>
      <c r="N148" s="186" t="s">
        <v>860</v>
      </c>
    </row>
    <row r="149" spans="1:14" x14ac:dyDescent="0.25">
      <c r="A149" s="25"/>
      <c r="B149" s="25"/>
      <c r="C149" s="25"/>
      <c r="D149" s="25"/>
      <c r="E149" s="199" t="s">
        <v>333</v>
      </c>
      <c r="F149" s="199"/>
      <c r="G149" s="199"/>
      <c r="H149" s="199"/>
      <c r="I149" s="199"/>
      <c r="J149" s="199"/>
      <c r="K149" s="199"/>
      <c r="L149" s="152"/>
      <c r="M149" s="152">
        <v>15</v>
      </c>
    </row>
    <row r="150" spans="1:14" x14ac:dyDescent="0.25">
      <c r="A150" s="25"/>
      <c r="B150" s="25"/>
      <c r="C150" s="25"/>
      <c r="D150" s="25"/>
      <c r="E150" s="199" t="s">
        <v>337</v>
      </c>
      <c r="F150" s="199"/>
      <c r="G150" s="199"/>
      <c r="H150" s="199"/>
      <c r="I150" s="199"/>
      <c r="J150" s="199"/>
      <c r="K150" s="199"/>
      <c r="L150" s="152"/>
      <c r="M150" s="152">
        <v>20000</v>
      </c>
      <c r="N150" s="186" t="s">
        <v>859</v>
      </c>
    </row>
    <row r="151" spans="1:14" x14ac:dyDescent="0.25">
      <c r="A151" s="25"/>
      <c r="B151" s="25"/>
      <c r="C151" s="25"/>
      <c r="D151" s="25"/>
      <c r="E151" s="200" t="s">
        <v>334</v>
      </c>
      <c r="F151" s="200"/>
      <c r="G151" s="200"/>
      <c r="H151" s="200"/>
      <c r="I151" s="200"/>
      <c r="J151" s="200"/>
      <c r="K151" s="200"/>
      <c r="L151" s="152"/>
      <c r="M151" s="152">
        <v>4</v>
      </c>
      <c r="N151" s="186" t="s">
        <v>861</v>
      </c>
    </row>
    <row r="152" spans="1:14" x14ac:dyDescent="0.25">
      <c r="A152" s="25"/>
      <c r="B152" s="25"/>
      <c r="C152" s="25"/>
      <c r="D152" s="25"/>
      <c r="E152" s="199" t="s">
        <v>335</v>
      </c>
      <c r="F152" s="199"/>
      <c r="G152" s="199"/>
      <c r="H152" s="199"/>
      <c r="I152" s="199"/>
      <c r="J152" s="199"/>
      <c r="K152" s="199"/>
      <c r="L152" s="151"/>
      <c r="M152" s="152">
        <v>17</v>
      </c>
    </row>
    <row r="153" spans="1:14" x14ac:dyDescent="0.25">
      <c r="A153" s="25"/>
      <c r="B153" s="25"/>
      <c r="C153" s="25"/>
      <c r="D153" s="25"/>
      <c r="E153" s="199" t="s">
        <v>336</v>
      </c>
      <c r="F153" s="199"/>
      <c r="G153" s="199"/>
      <c r="H153" s="199"/>
      <c r="I153" s="199"/>
      <c r="J153" s="199"/>
      <c r="K153" s="199"/>
      <c r="L153" s="152"/>
      <c r="M153" s="152">
        <v>20000</v>
      </c>
      <c r="N153" s="186" t="s">
        <v>859</v>
      </c>
    </row>
    <row r="154" spans="1:14" x14ac:dyDescent="0.25">
      <c r="A154" s="25"/>
      <c r="B154" s="25"/>
      <c r="C154" s="25"/>
      <c r="D154" s="25"/>
      <c r="E154" s="200" t="s">
        <v>338</v>
      </c>
      <c r="F154" s="200"/>
      <c r="G154" s="200"/>
      <c r="H154" s="200"/>
      <c r="I154" s="200"/>
      <c r="J154" s="200"/>
      <c r="K154" s="200"/>
      <c r="L154" s="152"/>
      <c r="M154" s="152">
        <v>9</v>
      </c>
      <c r="N154" s="186" t="s">
        <v>862</v>
      </c>
    </row>
    <row r="155" spans="1:14" x14ac:dyDescent="0.25">
      <c r="A155" s="25"/>
      <c r="B155" s="25"/>
      <c r="C155" s="25"/>
      <c r="D155" s="25"/>
      <c r="E155" s="199" t="s">
        <v>340</v>
      </c>
      <c r="F155" s="199"/>
      <c r="G155" s="199"/>
      <c r="H155" s="199"/>
      <c r="I155" s="199"/>
      <c r="J155" s="199"/>
      <c r="K155" s="199"/>
      <c r="L155" s="152"/>
      <c r="M155" s="152">
        <v>50</v>
      </c>
    </row>
    <row r="156" spans="1:14" x14ac:dyDescent="0.25">
      <c r="A156" s="25"/>
      <c r="B156" s="25"/>
      <c r="C156" s="25"/>
      <c r="D156" s="25"/>
      <c r="E156" s="199" t="s">
        <v>339</v>
      </c>
      <c r="F156" s="199"/>
      <c r="G156" s="199"/>
      <c r="H156" s="199"/>
      <c r="I156" s="199"/>
      <c r="J156" s="199"/>
      <c r="K156" s="199"/>
      <c r="L156" s="152"/>
      <c r="M156" s="152">
        <v>450</v>
      </c>
    </row>
    <row r="157" spans="1:14" hidden="1" x14ac:dyDescent="0.25">
      <c r="A157" s="25"/>
      <c r="B157" s="25"/>
      <c r="C157" s="25"/>
      <c r="D157" s="25"/>
      <c r="E157" s="244" t="s">
        <v>804</v>
      </c>
      <c r="F157" s="244"/>
      <c r="G157" s="244"/>
      <c r="H157" s="244"/>
      <c r="I157" s="244"/>
      <c r="J157" s="244"/>
      <c r="K157" s="244"/>
      <c r="L157" s="190" t="s">
        <v>67</v>
      </c>
      <c r="M157" s="190" t="s">
        <v>69</v>
      </c>
    </row>
    <row r="158" spans="1:14" hidden="1" x14ac:dyDescent="0.25">
      <c r="A158" s="25"/>
      <c r="B158" s="25"/>
      <c r="C158" s="25"/>
      <c r="D158" s="25"/>
      <c r="E158" s="193" t="s">
        <v>68</v>
      </c>
      <c r="F158" s="193"/>
      <c r="G158" s="193"/>
      <c r="H158" s="193"/>
      <c r="I158" s="193"/>
      <c r="J158" s="193"/>
      <c r="K158" s="193"/>
      <c r="L158" s="190"/>
      <c r="M158" s="190"/>
    </row>
    <row r="159" spans="1:14" hidden="1" x14ac:dyDescent="0.25">
      <c r="A159" s="25"/>
      <c r="B159" s="25"/>
      <c r="C159" s="25"/>
      <c r="D159" s="25"/>
      <c r="E159" s="191" t="s">
        <v>793</v>
      </c>
      <c r="F159" s="191"/>
      <c r="G159" s="191"/>
      <c r="H159" s="191"/>
      <c r="I159" s="191"/>
      <c r="J159" s="118" t="s">
        <v>777</v>
      </c>
      <c r="K159" s="119" t="s">
        <v>778</v>
      </c>
      <c r="L159" s="120">
        <f>SUM(L160:L163)</f>
        <v>0</v>
      </c>
      <c r="M159" s="120">
        <f>SUM(M160:M163)</f>
        <v>0</v>
      </c>
    </row>
    <row r="160" spans="1:14" hidden="1" x14ac:dyDescent="0.25">
      <c r="A160" s="25"/>
      <c r="B160" s="25"/>
      <c r="C160" s="25"/>
      <c r="D160" s="25"/>
      <c r="E160" s="236" t="s">
        <v>124</v>
      </c>
      <c r="F160" s="236"/>
      <c r="G160" s="236"/>
      <c r="H160" s="236"/>
      <c r="I160" s="236"/>
      <c r="J160" s="236"/>
      <c r="K160" s="236"/>
      <c r="L160" s="49"/>
      <c r="M160" s="49"/>
    </row>
    <row r="161" spans="1:13" hidden="1" x14ac:dyDescent="0.25">
      <c r="A161" s="25"/>
      <c r="B161" s="25"/>
      <c r="C161" s="25"/>
      <c r="D161" s="25"/>
      <c r="E161" s="236" t="s">
        <v>125</v>
      </c>
      <c r="F161" s="236"/>
      <c r="G161" s="236"/>
      <c r="H161" s="236"/>
      <c r="I161" s="236"/>
      <c r="J161" s="236"/>
      <c r="K161" s="236"/>
      <c r="L161" s="49"/>
      <c r="M161" s="49"/>
    </row>
    <row r="162" spans="1:13" hidden="1" x14ac:dyDescent="0.25">
      <c r="A162" s="25"/>
      <c r="B162" s="25"/>
      <c r="C162" s="25"/>
      <c r="D162" s="25"/>
      <c r="E162" s="236" t="s">
        <v>126</v>
      </c>
      <c r="F162" s="236"/>
      <c r="G162" s="236"/>
      <c r="H162" s="236"/>
      <c r="I162" s="236"/>
      <c r="J162" s="236"/>
      <c r="K162" s="236"/>
      <c r="L162" s="49"/>
      <c r="M162" s="49"/>
    </row>
    <row r="163" spans="1:13" ht="15" hidden="1" customHeight="1" x14ac:dyDescent="0.25">
      <c r="A163" s="25"/>
      <c r="B163" s="25"/>
      <c r="C163" s="25"/>
      <c r="D163" s="25"/>
      <c r="E163" s="236" t="s">
        <v>803</v>
      </c>
      <c r="F163" s="236"/>
      <c r="G163" s="236"/>
      <c r="H163" s="236"/>
      <c r="I163" s="236"/>
      <c r="J163" s="236"/>
      <c r="K163" s="236"/>
      <c r="L163" s="49"/>
      <c r="M163" s="49"/>
    </row>
    <row r="164" spans="1:13" ht="15" hidden="1" customHeight="1" x14ac:dyDescent="0.25">
      <c r="A164" s="25"/>
      <c r="B164" s="25"/>
      <c r="C164" s="25"/>
      <c r="D164" s="25"/>
      <c r="E164" s="192" t="s">
        <v>805</v>
      </c>
      <c r="F164" s="192"/>
      <c r="G164" s="192"/>
      <c r="H164" s="192"/>
      <c r="I164" s="192"/>
      <c r="J164" s="192"/>
      <c r="K164" s="192"/>
      <c r="L164" s="49"/>
      <c r="M164" s="49"/>
    </row>
    <row r="165" spans="1:13" ht="15" customHeight="1" x14ac:dyDescent="0.25">
      <c r="A165" s="25"/>
      <c r="B165" s="25"/>
      <c r="C165" s="25"/>
      <c r="D165" s="25"/>
      <c r="E165" s="254" t="s">
        <v>146</v>
      </c>
      <c r="F165" s="254"/>
      <c r="G165" s="254"/>
      <c r="H165" s="254"/>
      <c r="I165" s="254"/>
      <c r="J165" s="254"/>
      <c r="K165" s="254"/>
      <c r="L165" s="190" t="s">
        <v>67</v>
      </c>
      <c r="M165" s="190" t="s">
        <v>69</v>
      </c>
    </row>
    <row r="166" spans="1:13" ht="15" customHeight="1" x14ac:dyDescent="0.25">
      <c r="A166" s="25"/>
      <c r="B166" s="25"/>
      <c r="C166" s="25"/>
      <c r="D166" s="25"/>
      <c r="E166" s="193" t="s">
        <v>68</v>
      </c>
      <c r="F166" s="193"/>
      <c r="G166" s="193"/>
      <c r="H166" s="193"/>
      <c r="I166" s="193"/>
      <c r="J166" s="193"/>
      <c r="K166" s="193"/>
      <c r="L166" s="190"/>
      <c r="M166" s="190"/>
    </row>
    <row r="167" spans="1:13" ht="15" customHeight="1" x14ac:dyDescent="0.25">
      <c r="A167" s="25"/>
      <c r="B167" s="25"/>
      <c r="C167" s="25"/>
      <c r="D167" s="25"/>
      <c r="E167" s="201" t="s">
        <v>323</v>
      </c>
      <c r="F167" s="201"/>
      <c r="G167" s="201"/>
      <c r="H167" s="201"/>
      <c r="I167" s="201"/>
      <c r="J167" s="201"/>
      <c r="K167" s="201"/>
      <c r="L167" s="37"/>
      <c r="M167" s="37"/>
    </row>
    <row r="168" spans="1:13" x14ac:dyDescent="0.25">
      <c r="A168" s="25"/>
      <c r="B168" s="25"/>
      <c r="C168" s="25"/>
      <c r="D168" s="25"/>
      <c r="E168" s="202" t="s">
        <v>379</v>
      </c>
      <c r="F168" s="202"/>
      <c r="G168" s="202"/>
      <c r="H168" s="202"/>
      <c r="I168" s="202"/>
      <c r="J168" s="202"/>
      <c r="K168" s="202"/>
      <c r="L168" s="154">
        <f>L22</f>
        <v>0</v>
      </c>
      <c r="M168" s="154">
        <f>M22</f>
        <v>0</v>
      </c>
    </row>
    <row r="169" spans="1:13" x14ac:dyDescent="0.25">
      <c r="A169" s="25"/>
      <c r="B169" s="25"/>
      <c r="C169" s="25"/>
      <c r="D169" s="25"/>
      <c r="E169" s="203" t="s">
        <v>818</v>
      </c>
      <c r="F169" s="203"/>
      <c r="G169" s="203"/>
      <c r="H169" s="203"/>
      <c r="I169" s="203"/>
      <c r="J169" s="203"/>
      <c r="K169" s="203"/>
      <c r="L169" s="152"/>
      <c r="M169" s="155">
        <v>0</v>
      </c>
    </row>
    <row r="170" spans="1:13" x14ac:dyDescent="0.25">
      <c r="A170" s="25"/>
      <c r="B170" s="25"/>
      <c r="C170" s="25"/>
      <c r="D170" s="25"/>
      <c r="E170" s="203" t="s">
        <v>819</v>
      </c>
      <c r="F170" s="203"/>
      <c r="G170" s="203"/>
      <c r="H170" s="203"/>
      <c r="I170" s="203"/>
      <c r="J170" s="203"/>
      <c r="K170" s="203"/>
      <c r="L170" s="152"/>
      <c r="M170" s="155">
        <v>0</v>
      </c>
    </row>
    <row r="171" spans="1:13" x14ac:dyDescent="0.25">
      <c r="A171" s="25"/>
      <c r="B171" s="25"/>
      <c r="C171" s="25"/>
      <c r="D171" s="25"/>
      <c r="E171" s="203" t="s">
        <v>825</v>
      </c>
      <c r="F171" s="203"/>
      <c r="G171" s="203"/>
      <c r="H171" s="203"/>
      <c r="I171" s="203"/>
      <c r="J171" s="203"/>
      <c r="K171" s="203"/>
      <c r="L171" s="153">
        <f>SUM(L172:L175)</f>
        <v>0</v>
      </c>
      <c r="M171" s="153">
        <f>SUM(M172:M175)</f>
        <v>0</v>
      </c>
    </row>
    <row r="172" spans="1:13" x14ac:dyDescent="0.25">
      <c r="A172" s="25"/>
      <c r="B172" s="25"/>
      <c r="C172" s="25"/>
      <c r="D172" s="25"/>
      <c r="E172" s="204" t="s">
        <v>807</v>
      </c>
      <c r="F172" s="204"/>
      <c r="G172" s="204"/>
      <c r="H172" s="204"/>
      <c r="I172" s="204"/>
      <c r="J172" s="204"/>
      <c r="K172" s="204"/>
      <c r="L172" s="152"/>
      <c r="M172" s="156">
        <v>0</v>
      </c>
    </row>
    <row r="173" spans="1:13" x14ac:dyDescent="0.25">
      <c r="A173" s="25"/>
      <c r="B173" s="25"/>
      <c r="C173" s="25"/>
      <c r="D173" s="25"/>
      <c r="E173" s="258" t="s">
        <v>808</v>
      </c>
      <c r="F173" s="258"/>
      <c r="G173" s="258"/>
      <c r="H173" s="258"/>
      <c r="I173" s="258"/>
      <c r="J173" s="258"/>
      <c r="K173" s="258"/>
      <c r="L173" s="152"/>
      <c r="M173" s="156">
        <v>0</v>
      </c>
    </row>
    <row r="174" spans="1:13" x14ac:dyDescent="0.25">
      <c r="A174" s="25"/>
      <c r="B174" s="25"/>
      <c r="C174" s="25"/>
      <c r="D174" s="25"/>
      <c r="E174" s="258" t="s">
        <v>809</v>
      </c>
      <c r="F174" s="258"/>
      <c r="G174" s="258"/>
      <c r="H174" s="258"/>
      <c r="I174" s="258"/>
      <c r="J174" s="258"/>
      <c r="K174" s="258"/>
      <c r="L174" s="152"/>
      <c r="M174" s="155">
        <v>0</v>
      </c>
    </row>
    <row r="175" spans="1:13" x14ac:dyDescent="0.25">
      <c r="A175" s="25"/>
      <c r="B175" s="25"/>
      <c r="C175" s="25"/>
      <c r="D175" s="25"/>
      <c r="E175" s="258" t="s">
        <v>810</v>
      </c>
      <c r="F175" s="258"/>
      <c r="G175" s="258"/>
      <c r="H175" s="258"/>
      <c r="I175" s="258"/>
      <c r="J175" s="258"/>
      <c r="K175" s="258"/>
      <c r="L175" s="152"/>
      <c r="M175" s="155">
        <v>0</v>
      </c>
    </row>
    <row r="176" spans="1:13" ht="18" customHeight="1" x14ac:dyDescent="0.25">
      <c r="A176" s="25"/>
      <c r="B176" s="25"/>
      <c r="C176" s="25"/>
      <c r="D176" s="25"/>
      <c r="E176" s="258" t="s">
        <v>802</v>
      </c>
      <c r="F176" s="258"/>
      <c r="G176" s="258"/>
      <c r="H176" s="258"/>
      <c r="I176" s="258"/>
      <c r="J176" s="258"/>
      <c r="K176" s="258"/>
      <c r="L176" s="152"/>
      <c r="M176" s="155">
        <v>0</v>
      </c>
    </row>
    <row r="177" spans="1:13" ht="15" customHeight="1" x14ac:dyDescent="0.25">
      <c r="A177" s="25"/>
      <c r="B177" s="25"/>
      <c r="C177" s="25"/>
      <c r="D177" s="25"/>
      <c r="E177" s="204" t="s">
        <v>358</v>
      </c>
      <c r="F177" s="204"/>
      <c r="G177" s="204"/>
      <c r="H177" s="204"/>
      <c r="I177" s="204"/>
      <c r="J177" s="204"/>
      <c r="K177" s="204"/>
      <c r="L177" s="152"/>
      <c r="M177" s="155">
        <v>0</v>
      </c>
    </row>
    <row r="178" spans="1:13" ht="15" customHeight="1" x14ac:dyDescent="0.25">
      <c r="A178" s="25"/>
      <c r="B178" s="25"/>
      <c r="C178" s="25"/>
      <c r="D178" s="25"/>
      <c r="E178" s="204" t="s">
        <v>359</v>
      </c>
      <c r="F178" s="204"/>
      <c r="G178" s="204"/>
      <c r="H178" s="204"/>
      <c r="I178" s="204"/>
      <c r="J178" s="204"/>
      <c r="K178" s="204"/>
      <c r="L178" s="152"/>
      <c r="M178" s="155">
        <v>0</v>
      </c>
    </row>
    <row r="179" spans="1:13" ht="15" customHeight="1" x14ac:dyDescent="0.25">
      <c r="A179" s="25"/>
      <c r="B179" s="25"/>
      <c r="C179" s="25"/>
      <c r="D179" s="25"/>
      <c r="E179" s="204" t="s">
        <v>360</v>
      </c>
      <c r="F179" s="204"/>
      <c r="G179" s="204"/>
      <c r="H179" s="204"/>
      <c r="I179" s="204"/>
      <c r="J179" s="204"/>
      <c r="K179" s="204"/>
      <c r="L179" s="152"/>
      <c r="M179" s="155">
        <v>0</v>
      </c>
    </row>
    <row r="180" spans="1:13" ht="15" customHeight="1" x14ac:dyDescent="0.25">
      <c r="A180" s="25"/>
      <c r="B180" s="25"/>
      <c r="C180" s="25"/>
      <c r="D180" s="25"/>
      <c r="E180" s="204" t="s">
        <v>361</v>
      </c>
      <c r="F180" s="204"/>
      <c r="G180" s="204"/>
      <c r="H180" s="204"/>
      <c r="I180" s="204"/>
      <c r="J180" s="204"/>
      <c r="K180" s="204"/>
      <c r="L180" s="152"/>
      <c r="M180" s="155">
        <v>0</v>
      </c>
    </row>
    <row r="181" spans="1:13" ht="15" customHeight="1" x14ac:dyDescent="0.25">
      <c r="A181" s="25"/>
      <c r="B181" s="25"/>
      <c r="C181" s="25"/>
      <c r="D181" s="25"/>
      <c r="E181" s="204" t="s">
        <v>362</v>
      </c>
      <c r="F181" s="204"/>
      <c r="G181" s="204"/>
      <c r="H181" s="204"/>
      <c r="I181" s="204"/>
      <c r="J181" s="204"/>
      <c r="K181" s="204"/>
      <c r="L181" s="152"/>
      <c r="M181" s="155">
        <v>0</v>
      </c>
    </row>
    <row r="182" spans="1:13" ht="15" customHeight="1" x14ac:dyDescent="0.25">
      <c r="A182" s="25"/>
      <c r="B182" s="25"/>
      <c r="C182" s="25"/>
      <c r="D182" s="25"/>
      <c r="E182" s="204" t="s">
        <v>363</v>
      </c>
      <c r="F182" s="204"/>
      <c r="G182" s="204"/>
      <c r="H182" s="204"/>
      <c r="I182" s="204"/>
      <c r="J182" s="204"/>
      <c r="K182" s="204"/>
      <c r="L182" s="152"/>
      <c r="M182" s="155">
        <v>0</v>
      </c>
    </row>
    <row r="183" spans="1:13" ht="15" customHeight="1" x14ac:dyDescent="0.25">
      <c r="A183" s="25"/>
      <c r="B183" s="25"/>
      <c r="C183" s="25"/>
      <c r="D183" s="25"/>
      <c r="E183" s="204" t="s">
        <v>364</v>
      </c>
      <c r="F183" s="204"/>
      <c r="G183" s="204"/>
      <c r="H183" s="204"/>
      <c r="I183" s="204"/>
      <c r="J183" s="204"/>
      <c r="K183" s="204"/>
      <c r="L183" s="152"/>
      <c r="M183" s="155">
        <v>0</v>
      </c>
    </row>
    <row r="184" spans="1:13" ht="15" customHeight="1" x14ac:dyDescent="0.25">
      <c r="A184" s="25"/>
      <c r="B184" s="25"/>
      <c r="C184" s="25"/>
      <c r="D184" s="25"/>
      <c r="E184" s="204" t="s">
        <v>365</v>
      </c>
      <c r="F184" s="204"/>
      <c r="G184" s="204"/>
      <c r="H184" s="204"/>
      <c r="I184" s="204"/>
      <c r="J184" s="204"/>
      <c r="K184" s="204"/>
      <c r="L184" s="152"/>
      <c r="M184" s="155">
        <v>0</v>
      </c>
    </row>
    <row r="185" spans="1:13" ht="15" customHeight="1" x14ac:dyDescent="0.25">
      <c r="A185" s="25"/>
      <c r="B185" s="25"/>
      <c r="C185" s="25"/>
      <c r="D185" s="25"/>
      <c r="E185" s="204" t="s">
        <v>366</v>
      </c>
      <c r="F185" s="204"/>
      <c r="G185" s="204"/>
      <c r="H185" s="204"/>
      <c r="I185" s="204"/>
      <c r="J185" s="204"/>
      <c r="K185" s="204"/>
      <c r="L185" s="152"/>
      <c r="M185" s="155">
        <v>0</v>
      </c>
    </row>
    <row r="186" spans="1:13" ht="15" customHeight="1" x14ac:dyDescent="0.25">
      <c r="A186" s="25"/>
      <c r="B186" s="25"/>
      <c r="C186" s="25"/>
      <c r="D186" s="25"/>
      <c r="E186" s="204" t="s">
        <v>367</v>
      </c>
      <c r="F186" s="204"/>
      <c r="G186" s="204"/>
      <c r="H186" s="204"/>
      <c r="I186" s="204"/>
      <c r="J186" s="204"/>
      <c r="K186" s="204"/>
      <c r="L186" s="152"/>
      <c r="M186" s="155">
        <v>0</v>
      </c>
    </row>
    <row r="187" spans="1:13" ht="15" customHeight="1" x14ac:dyDescent="0.25">
      <c r="A187" s="25"/>
      <c r="B187" s="25"/>
      <c r="C187" s="25"/>
      <c r="D187" s="25"/>
      <c r="E187" s="204" t="s">
        <v>368</v>
      </c>
      <c r="F187" s="204"/>
      <c r="G187" s="204"/>
      <c r="H187" s="204"/>
      <c r="I187" s="204"/>
      <c r="J187" s="204"/>
      <c r="K187" s="204"/>
      <c r="L187" s="152"/>
      <c r="M187" s="155">
        <v>0</v>
      </c>
    </row>
    <row r="188" spans="1:13" ht="15" customHeight="1" x14ac:dyDescent="0.25">
      <c r="A188" s="25"/>
      <c r="B188" s="25"/>
      <c r="C188" s="25"/>
      <c r="D188" s="25"/>
      <c r="E188" s="204" t="s">
        <v>369</v>
      </c>
      <c r="F188" s="204"/>
      <c r="G188" s="204"/>
      <c r="H188" s="204"/>
      <c r="I188" s="204"/>
      <c r="J188" s="204"/>
      <c r="K188" s="204"/>
      <c r="L188" s="152"/>
      <c r="M188" s="155">
        <v>0</v>
      </c>
    </row>
    <row r="189" spans="1:13" ht="15" hidden="1" customHeight="1" x14ac:dyDescent="0.25">
      <c r="A189" s="25"/>
      <c r="B189" s="25"/>
      <c r="C189" s="25"/>
      <c r="D189" s="25"/>
      <c r="E189" s="204" t="s">
        <v>371</v>
      </c>
      <c r="F189" s="204"/>
      <c r="G189" s="204"/>
      <c r="H189" s="204"/>
      <c r="I189" s="204"/>
      <c r="J189" s="204"/>
      <c r="K189" s="204"/>
      <c r="L189" s="152"/>
      <c r="M189" s="155"/>
    </row>
    <row r="190" spans="1:13" ht="15" hidden="1" customHeight="1" x14ac:dyDescent="0.25">
      <c r="A190" s="25"/>
      <c r="B190" s="25"/>
      <c r="C190" s="25"/>
      <c r="D190" s="25"/>
      <c r="E190" s="204" t="s">
        <v>372</v>
      </c>
      <c r="F190" s="204"/>
      <c r="G190" s="204"/>
      <c r="H190" s="204"/>
      <c r="I190" s="204"/>
      <c r="J190" s="204"/>
      <c r="K190" s="204"/>
      <c r="L190" s="152"/>
      <c r="M190" s="155"/>
    </row>
    <row r="191" spans="1:13" ht="15" hidden="1" customHeight="1" x14ac:dyDescent="0.25">
      <c r="A191" s="25"/>
      <c r="B191" s="25"/>
      <c r="C191" s="25"/>
      <c r="D191" s="25"/>
      <c r="E191" s="204" t="s">
        <v>370</v>
      </c>
      <c r="F191" s="204"/>
      <c r="G191" s="204"/>
      <c r="H191" s="204"/>
      <c r="I191" s="204"/>
      <c r="J191" s="204"/>
      <c r="K191" s="204"/>
      <c r="L191" s="152"/>
      <c r="M191" s="155"/>
    </row>
    <row r="192" spans="1:13" ht="15" hidden="1" customHeight="1" x14ac:dyDescent="0.25">
      <c r="A192" s="25"/>
      <c r="B192" s="25"/>
      <c r="C192" s="25"/>
      <c r="D192" s="25"/>
      <c r="E192" s="204" t="s">
        <v>373</v>
      </c>
      <c r="F192" s="204"/>
      <c r="G192" s="204"/>
      <c r="H192" s="204"/>
      <c r="I192" s="204"/>
      <c r="J192" s="204"/>
      <c r="K192" s="204"/>
      <c r="L192" s="152"/>
      <c r="M192" s="155"/>
    </row>
    <row r="193" spans="1:13" ht="15" hidden="1" customHeight="1" x14ac:dyDescent="0.25">
      <c r="A193" s="25"/>
      <c r="B193" s="25"/>
      <c r="C193" s="25"/>
      <c r="D193" s="25"/>
      <c r="E193" s="204" t="s">
        <v>374</v>
      </c>
      <c r="F193" s="204"/>
      <c r="G193" s="204"/>
      <c r="H193" s="204"/>
      <c r="I193" s="204"/>
      <c r="J193" s="204"/>
      <c r="K193" s="204"/>
      <c r="L193" s="152"/>
      <c r="M193" s="155"/>
    </row>
    <row r="194" spans="1:13" ht="15" hidden="1" customHeight="1" x14ac:dyDescent="0.25">
      <c r="A194" s="25"/>
      <c r="B194" s="25"/>
      <c r="C194" s="25"/>
      <c r="D194" s="25"/>
      <c r="E194" s="204" t="s">
        <v>375</v>
      </c>
      <c r="F194" s="204"/>
      <c r="G194" s="204"/>
      <c r="H194" s="204"/>
      <c r="I194" s="204"/>
      <c r="J194" s="204"/>
      <c r="K194" s="204"/>
      <c r="L194" s="152"/>
      <c r="M194" s="155"/>
    </row>
    <row r="195" spans="1:13" ht="15" hidden="1" customHeight="1" x14ac:dyDescent="0.25">
      <c r="A195" s="25"/>
      <c r="B195" s="25"/>
      <c r="C195" s="25"/>
      <c r="D195" s="25"/>
      <c r="E195" s="204" t="s">
        <v>376</v>
      </c>
      <c r="F195" s="204"/>
      <c r="G195" s="204"/>
      <c r="H195" s="204"/>
      <c r="I195" s="204"/>
      <c r="J195" s="204"/>
      <c r="K195" s="204"/>
      <c r="L195" s="152"/>
      <c r="M195" s="155"/>
    </row>
    <row r="196" spans="1:13" ht="15" hidden="1" customHeight="1" x14ac:dyDescent="0.25">
      <c r="A196" s="25"/>
      <c r="B196" s="25"/>
      <c r="C196" s="25"/>
      <c r="D196" s="25"/>
      <c r="E196" s="246" t="s">
        <v>377</v>
      </c>
      <c r="F196" s="246"/>
      <c r="G196" s="246"/>
      <c r="H196" s="246"/>
      <c r="I196" s="246"/>
      <c r="J196" s="246"/>
      <c r="K196" s="246"/>
      <c r="L196" s="152"/>
      <c r="M196" s="155"/>
    </row>
    <row r="197" spans="1:13" ht="24" hidden="1" customHeight="1" x14ac:dyDescent="0.25">
      <c r="A197" s="25"/>
      <c r="B197" s="25"/>
      <c r="C197" s="25"/>
      <c r="D197" s="25"/>
      <c r="E197" s="246" t="s">
        <v>378</v>
      </c>
      <c r="F197" s="246"/>
      <c r="G197" s="246"/>
      <c r="H197" s="246"/>
      <c r="I197" s="246"/>
      <c r="J197" s="246"/>
      <c r="K197" s="246"/>
      <c r="L197" s="152"/>
      <c r="M197" s="155"/>
    </row>
    <row r="198" spans="1:13" x14ac:dyDescent="0.25">
      <c r="A198" s="25"/>
      <c r="B198" s="25"/>
      <c r="C198" s="25"/>
      <c r="D198" s="25"/>
      <c r="E198" s="202" t="s">
        <v>380</v>
      </c>
      <c r="F198" s="202"/>
      <c r="G198" s="202"/>
      <c r="H198" s="202"/>
      <c r="I198" s="202"/>
      <c r="J198" s="202"/>
      <c r="K198" s="202"/>
      <c r="L198" s="152"/>
      <c r="M198" s="155">
        <v>0</v>
      </c>
    </row>
    <row r="199" spans="1:13" x14ac:dyDescent="0.25">
      <c r="A199" s="25"/>
      <c r="B199" s="25"/>
      <c r="C199" s="25"/>
      <c r="D199" s="25"/>
      <c r="E199" s="259" t="s">
        <v>381</v>
      </c>
      <c r="F199" s="259"/>
      <c r="G199" s="259"/>
      <c r="H199" s="259"/>
      <c r="I199" s="259"/>
      <c r="J199" s="259"/>
      <c r="K199" s="259"/>
      <c r="L199" s="156"/>
      <c r="M199" s="156">
        <v>0</v>
      </c>
    </row>
    <row r="200" spans="1:13" x14ac:dyDescent="0.25">
      <c r="A200" s="25"/>
      <c r="B200" s="25"/>
      <c r="C200" s="25"/>
      <c r="D200" s="25"/>
      <c r="E200" s="259" t="s">
        <v>382</v>
      </c>
      <c r="F200" s="259"/>
      <c r="G200" s="259"/>
      <c r="H200" s="259"/>
      <c r="I200" s="259"/>
      <c r="J200" s="259"/>
      <c r="K200" s="259"/>
      <c r="L200" s="156"/>
      <c r="M200" s="156">
        <v>0</v>
      </c>
    </row>
    <row r="201" spans="1:13" x14ac:dyDescent="0.25">
      <c r="A201" s="25"/>
      <c r="B201" s="25"/>
      <c r="C201" s="25"/>
      <c r="D201" s="25"/>
      <c r="E201" s="259" t="s">
        <v>384</v>
      </c>
      <c r="F201" s="259"/>
      <c r="G201" s="259"/>
      <c r="H201" s="259"/>
      <c r="I201" s="259"/>
      <c r="J201" s="259"/>
      <c r="K201" s="259"/>
      <c r="L201" s="156"/>
      <c r="M201" s="156">
        <v>0</v>
      </c>
    </row>
    <row r="202" spans="1:13" x14ac:dyDescent="0.25">
      <c r="A202" s="25"/>
      <c r="B202" s="25"/>
      <c r="C202" s="25"/>
      <c r="D202" s="25"/>
      <c r="E202" s="259" t="s">
        <v>385</v>
      </c>
      <c r="F202" s="259"/>
      <c r="G202" s="259"/>
      <c r="H202" s="259"/>
      <c r="I202" s="259"/>
      <c r="J202" s="259"/>
      <c r="K202" s="259"/>
      <c r="L202" s="156"/>
      <c r="M202" s="156">
        <v>0</v>
      </c>
    </row>
    <row r="203" spans="1:13" x14ac:dyDescent="0.25">
      <c r="E203" s="259" t="s">
        <v>386</v>
      </c>
      <c r="F203" s="259"/>
      <c r="G203" s="259"/>
      <c r="H203" s="259"/>
      <c r="I203" s="259"/>
      <c r="J203" s="259"/>
      <c r="K203" s="259"/>
      <c r="L203" s="156"/>
      <c r="M203" s="156">
        <v>0</v>
      </c>
    </row>
    <row r="204" spans="1:13" x14ac:dyDescent="0.25">
      <c r="E204" s="260" t="s">
        <v>383</v>
      </c>
      <c r="F204" s="260"/>
      <c r="G204" s="260"/>
      <c r="H204" s="260"/>
      <c r="I204" s="260"/>
      <c r="J204" s="260"/>
      <c r="K204" s="260"/>
      <c r="L204" s="156"/>
      <c r="M204" s="156">
        <v>0</v>
      </c>
    </row>
    <row r="205" spans="1:13" x14ac:dyDescent="0.25">
      <c r="E205" s="259" t="s">
        <v>341</v>
      </c>
      <c r="F205" s="259"/>
      <c r="G205" s="259"/>
      <c r="H205" s="259"/>
      <c r="I205" s="259"/>
      <c r="J205" s="259"/>
      <c r="K205" s="259"/>
      <c r="L205" s="156"/>
      <c r="M205" s="156">
        <v>0</v>
      </c>
    </row>
    <row r="206" spans="1:13" x14ac:dyDescent="0.25">
      <c r="E206" s="259" t="s">
        <v>342</v>
      </c>
      <c r="F206" s="259"/>
      <c r="G206" s="259"/>
      <c r="H206" s="259"/>
      <c r="I206" s="259"/>
      <c r="J206" s="259"/>
      <c r="K206" s="259"/>
      <c r="L206" s="156"/>
      <c r="M206" s="156">
        <v>0</v>
      </c>
    </row>
    <row r="207" spans="1:13" x14ac:dyDescent="0.25">
      <c r="E207" s="259" t="s">
        <v>384</v>
      </c>
      <c r="F207" s="259"/>
      <c r="G207" s="259"/>
      <c r="H207" s="259"/>
      <c r="I207" s="259"/>
      <c r="J207" s="259"/>
      <c r="K207" s="259"/>
      <c r="L207" s="156"/>
      <c r="M207" s="156">
        <v>0</v>
      </c>
    </row>
    <row r="208" spans="1:13" x14ac:dyDescent="0.25">
      <c r="E208" s="259" t="s">
        <v>387</v>
      </c>
      <c r="F208" s="259"/>
      <c r="G208" s="259"/>
      <c r="H208" s="259"/>
      <c r="I208" s="259"/>
      <c r="J208" s="259"/>
      <c r="K208" s="259"/>
      <c r="L208" s="156"/>
      <c r="M208" s="156">
        <v>0</v>
      </c>
    </row>
    <row r="209" spans="1:16" x14ac:dyDescent="0.25">
      <c r="E209" s="259" t="s">
        <v>388</v>
      </c>
      <c r="F209" s="259"/>
      <c r="G209" s="259"/>
      <c r="H209" s="259"/>
      <c r="I209" s="259"/>
      <c r="J209" s="259"/>
      <c r="K209" s="259"/>
      <c r="L209" s="156"/>
      <c r="M209" s="156">
        <v>0</v>
      </c>
    </row>
    <row r="210" spans="1:16" x14ac:dyDescent="0.25">
      <c r="E210" s="260" t="s">
        <v>389</v>
      </c>
      <c r="F210" s="260"/>
      <c r="G210" s="260"/>
      <c r="H210" s="260"/>
      <c r="I210" s="260"/>
      <c r="J210" s="260"/>
      <c r="K210" s="260"/>
      <c r="L210" s="156"/>
      <c r="M210" s="156">
        <v>0</v>
      </c>
    </row>
    <row r="211" spans="1:16" x14ac:dyDescent="0.25">
      <c r="E211" s="259" t="s">
        <v>340</v>
      </c>
      <c r="F211" s="259"/>
      <c r="G211" s="259"/>
      <c r="H211" s="259"/>
      <c r="I211" s="259"/>
      <c r="J211" s="259"/>
      <c r="K211" s="259"/>
      <c r="L211" s="156"/>
      <c r="M211" s="156">
        <v>0</v>
      </c>
    </row>
    <row r="212" spans="1:16" x14ac:dyDescent="0.25">
      <c r="E212" s="259" t="s">
        <v>390</v>
      </c>
      <c r="F212" s="259"/>
      <c r="G212" s="259"/>
      <c r="H212" s="259"/>
      <c r="I212" s="259"/>
      <c r="J212" s="259"/>
      <c r="K212" s="259"/>
      <c r="L212" s="156"/>
      <c r="M212" s="156">
        <v>0</v>
      </c>
    </row>
    <row r="213" spans="1:16" x14ac:dyDescent="0.25">
      <c r="E213" s="265" t="s">
        <v>839</v>
      </c>
      <c r="F213" s="265"/>
      <c r="G213" s="265"/>
      <c r="H213" s="265"/>
      <c r="I213" s="265"/>
      <c r="J213" s="265"/>
      <c r="K213" s="265"/>
      <c r="L213" s="152"/>
      <c r="M213" s="152">
        <v>1</v>
      </c>
      <c r="N213" s="25" t="s">
        <v>873</v>
      </c>
    </row>
    <row r="214" spans="1:16" x14ac:dyDescent="0.25">
      <c r="E214" s="203" t="s">
        <v>391</v>
      </c>
      <c r="F214" s="203"/>
      <c r="G214" s="203"/>
      <c r="H214" s="203"/>
      <c r="I214" s="203"/>
      <c r="J214" s="203"/>
      <c r="K214" s="203"/>
      <c r="L214" s="152"/>
      <c r="M214" s="152">
        <v>4</v>
      </c>
      <c r="N214" s="186" t="s">
        <v>863</v>
      </c>
      <c r="O214" s="116"/>
    </row>
    <row r="215" spans="1:16" hidden="1" x14ac:dyDescent="0.25">
      <c r="E215" s="75"/>
      <c r="F215" s="75"/>
      <c r="G215" s="75"/>
      <c r="H215" s="75"/>
      <c r="I215" s="75"/>
      <c r="J215" s="75"/>
      <c r="K215" s="75"/>
      <c r="L215" s="117"/>
      <c r="M215" s="117"/>
      <c r="O215" s="116"/>
    </row>
    <row r="216" spans="1:16" hidden="1" x14ac:dyDescent="0.25">
      <c r="E216" s="112"/>
      <c r="F216" s="75"/>
      <c r="G216" s="75"/>
      <c r="H216" s="75"/>
      <c r="I216" s="75"/>
      <c r="J216" s="75"/>
      <c r="K216" s="75"/>
      <c r="L216" s="117"/>
      <c r="M216" s="117"/>
      <c r="N216" s="33"/>
      <c r="O216" s="33"/>
      <c r="P216" s="33"/>
    </row>
    <row r="217" spans="1:16" hidden="1" x14ac:dyDescent="0.25">
      <c r="E217" s="112"/>
      <c r="F217" s="75"/>
      <c r="G217" s="75"/>
      <c r="H217" s="75"/>
      <c r="I217" s="75"/>
      <c r="J217" s="75"/>
      <c r="K217" s="75"/>
      <c r="L217" s="117"/>
      <c r="M217" s="117"/>
      <c r="N217" s="33"/>
      <c r="O217" s="33"/>
      <c r="P217" s="33"/>
    </row>
    <row r="218" spans="1:16" hidden="1" x14ac:dyDescent="0.25">
      <c r="E218" s="112"/>
      <c r="F218" s="75"/>
      <c r="G218" s="75"/>
      <c r="H218" s="75"/>
      <c r="I218" s="75"/>
      <c r="J218" s="75"/>
      <c r="K218" s="75"/>
      <c r="L218" s="117"/>
      <c r="M218" s="117"/>
      <c r="N218" s="33"/>
      <c r="O218" s="33"/>
      <c r="P218" s="33"/>
    </row>
    <row r="219" spans="1:16" hidden="1" x14ac:dyDescent="0.25">
      <c r="E219" s="112"/>
      <c r="F219" s="75"/>
      <c r="G219" s="75"/>
      <c r="H219" s="75"/>
      <c r="I219" s="75"/>
      <c r="J219" s="75"/>
      <c r="K219" s="75"/>
      <c r="L219" s="117"/>
      <c r="M219" s="117"/>
      <c r="N219" s="33"/>
      <c r="O219" s="33"/>
      <c r="P219" s="33"/>
    </row>
    <row r="220" spans="1:16" x14ac:dyDescent="0.25">
      <c r="E220" s="347" t="s">
        <v>784</v>
      </c>
      <c r="F220" s="347"/>
      <c r="G220" s="347"/>
      <c r="H220" s="347"/>
      <c r="I220" s="347"/>
      <c r="J220" s="347"/>
      <c r="K220" s="347"/>
      <c r="L220" s="347"/>
      <c r="M220" s="347"/>
      <c r="N220" s="347"/>
      <c r="O220" s="347"/>
      <c r="P220" s="347"/>
    </row>
    <row r="221" spans="1:16" ht="56.25" customHeight="1" x14ac:dyDescent="0.25">
      <c r="A221" s="45" t="s">
        <v>414</v>
      </c>
      <c r="B221" s="45" t="s">
        <v>756</v>
      </c>
      <c r="C221" s="46" t="s">
        <v>416</v>
      </c>
      <c r="D221" s="46" t="s">
        <v>417</v>
      </c>
      <c r="E221" s="261" t="s">
        <v>149</v>
      </c>
      <c r="F221" s="261"/>
      <c r="G221" s="262" t="s">
        <v>392</v>
      </c>
      <c r="H221" s="262"/>
      <c r="I221" s="262"/>
      <c r="J221" s="262"/>
      <c r="K221" s="262"/>
      <c r="L221" s="262"/>
      <c r="M221" s="346" t="s">
        <v>407</v>
      </c>
      <c r="N221" s="346"/>
      <c r="O221" s="346"/>
      <c r="P221" s="346"/>
    </row>
    <row r="222" spans="1:16" ht="60" x14ac:dyDescent="0.25">
      <c r="A222" s="45"/>
      <c r="B222" s="45"/>
      <c r="C222" s="45"/>
      <c r="D222" s="45"/>
      <c r="E222" s="41" t="s">
        <v>37</v>
      </c>
      <c r="F222" s="41" t="s">
        <v>406</v>
      </c>
      <c r="G222" s="20" t="s">
        <v>343</v>
      </c>
      <c r="H222" s="183" t="s">
        <v>846</v>
      </c>
      <c r="I222" s="20" t="s">
        <v>17</v>
      </c>
      <c r="J222" s="20" t="s">
        <v>15</v>
      </c>
      <c r="K222" s="20" t="s">
        <v>0</v>
      </c>
      <c r="L222" s="20" t="s">
        <v>344</v>
      </c>
      <c r="M222" s="20" t="s">
        <v>798</v>
      </c>
      <c r="N222" s="20" t="s">
        <v>795</v>
      </c>
      <c r="O222" s="20" t="s">
        <v>797</v>
      </c>
      <c r="P222" s="20" t="s">
        <v>1</v>
      </c>
    </row>
    <row r="223" spans="1:16" x14ac:dyDescent="0.25">
      <c r="A223" s="2" t="str">
        <f>G5</f>
        <v>Name of your agency per contract</v>
      </c>
      <c r="B223" s="2" t="s">
        <v>489</v>
      </c>
      <c r="C223" s="2" t="s">
        <v>755</v>
      </c>
      <c r="D223" s="2" t="s">
        <v>755</v>
      </c>
      <c r="E223" s="187" t="s">
        <v>864</v>
      </c>
      <c r="F223" s="24" t="s">
        <v>28</v>
      </c>
      <c r="G223" s="16">
        <v>5</v>
      </c>
      <c r="H223" s="16">
        <v>5</v>
      </c>
      <c r="I223" s="16">
        <v>5</v>
      </c>
      <c r="J223" s="16">
        <v>0</v>
      </c>
      <c r="K223" s="22">
        <v>0</v>
      </c>
      <c r="L223" s="22">
        <v>0</v>
      </c>
      <c r="M223" s="22">
        <v>0</v>
      </c>
      <c r="N223" s="22">
        <v>0</v>
      </c>
      <c r="O223" s="52">
        <v>0</v>
      </c>
      <c r="P223" s="52">
        <v>0</v>
      </c>
    </row>
    <row r="224" spans="1:16" ht="24" x14ac:dyDescent="0.25">
      <c r="B224" s="2" t="s">
        <v>489</v>
      </c>
      <c r="C224" s="2" t="s">
        <v>755</v>
      </c>
      <c r="D224" s="2" t="s">
        <v>755</v>
      </c>
      <c r="E224" s="187" t="s">
        <v>865</v>
      </c>
      <c r="F224" s="24" t="s">
        <v>23</v>
      </c>
      <c r="G224" s="16">
        <v>4</v>
      </c>
      <c r="H224" s="16">
        <v>4</v>
      </c>
      <c r="I224" s="16">
        <v>0</v>
      </c>
      <c r="J224" s="16">
        <v>4</v>
      </c>
      <c r="K224" s="22">
        <v>0</v>
      </c>
      <c r="L224" s="22">
        <v>0</v>
      </c>
      <c r="M224" s="22">
        <v>0</v>
      </c>
      <c r="N224" s="22">
        <v>0</v>
      </c>
      <c r="O224" s="52">
        <v>0</v>
      </c>
      <c r="P224" s="52">
        <v>0</v>
      </c>
    </row>
    <row r="225" spans="2:16" x14ac:dyDescent="0.25">
      <c r="B225" s="2" t="s">
        <v>489</v>
      </c>
      <c r="C225" s="2" t="s">
        <v>755</v>
      </c>
      <c r="D225" s="2" t="s">
        <v>755</v>
      </c>
      <c r="E225" s="51"/>
      <c r="F225" s="24" t="s">
        <v>18</v>
      </c>
      <c r="G225" s="16"/>
      <c r="H225" s="16"/>
      <c r="I225" s="16"/>
      <c r="J225" s="16"/>
      <c r="K225" s="22"/>
      <c r="L225" s="22"/>
      <c r="M225" s="22"/>
      <c r="N225" s="22"/>
      <c r="O225" s="52"/>
      <c r="P225" s="52"/>
    </row>
    <row r="226" spans="2:16" x14ac:dyDescent="0.25">
      <c r="B226" s="2" t="s">
        <v>489</v>
      </c>
      <c r="C226" s="2" t="s">
        <v>755</v>
      </c>
      <c r="D226" s="2" t="s">
        <v>755</v>
      </c>
      <c r="E226" s="51"/>
      <c r="F226" s="24" t="s">
        <v>18</v>
      </c>
      <c r="G226" s="16"/>
      <c r="H226" s="16"/>
      <c r="I226" s="16"/>
      <c r="J226" s="16"/>
      <c r="K226" s="22"/>
      <c r="L226" s="22"/>
      <c r="M226" s="22"/>
      <c r="N226" s="22"/>
      <c r="O226" s="52"/>
      <c r="P226" s="52"/>
    </row>
    <row r="227" spans="2:16" x14ac:dyDescent="0.25">
      <c r="B227" s="2" t="s">
        <v>489</v>
      </c>
      <c r="C227" s="2" t="s">
        <v>755</v>
      </c>
      <c r="D227" s="2" t="s">
        <v>755</v>
      </c>
      <c r="E227" s="51"/>
      <c r="F227" s="24" t="s">
        <v>18</v>
      </c>
      <c r="G227" s="16"/>
      <c r="H227" s="16"/>
      <c r="I227" s="16"/>
      <c r="J227" s="16"/>
      <c r="K227" s="22"/>
      <c r="L227" s="22"/>
      <c r="M227" s="22"/>
      <c r="N227" s="22"/>
      <c r="O227" s="52"/>
      <c r="P227" s="52"/>
    </row>
    <row r="228" spans="2:16" x14ac:dyDescent="0.25">
      <c r="B228" s="2" t="s">
        <v>489</v>
      </c>
      <c r="C228" s="2" t="s">
        <v>755</v>
      </c>
      <c r="D228" s="2" t="s">
        <v>755</v>
      </c>
      <c r="E228" s="51"/>
      <c r="F228" s="24" t="s">
        <v>18</v>
      </c>
      <c r="G228" s="16"/>
      <c r="H228" s="16"/>
      <c r="I228" s="16"/>
      <c r="J228" s="16"/>
      <c r="K228" s="22"/>
      <c r="L228" s="22"/>
      <c r="M228" s="22"/>
      <c r="N228" s="22"/>
      <c r="O228" s="52"/>
      <c r="P228" s="52"/>
    </row>
    <row r="229" spans="2:16" x14ac:dyDescent="0.25">
      <c r="B229" s="2" t="s">
        <v>489</v>
      </c>
      <c r="C229" s="2" t="s">
        <v>755</v>
      </c>
      <c r="D229" s="2" t="s">
        <v>755</v>
      </c>
      <c r="E229" s="51"/>
      <c r="F229" s="24" t="s">
        <v>18</v>
      </c>
      <c r="G229" s="16"/>
      <c r="H229" s="16"/>
      <c r="I229" s="16"/>
      <c r="J229" s="16"/>
      <c r="K229" s="22"/>
      <c r="L229" s="22"/>
      <c r="M229" s="22"/>
      <c r="N229" s="22"/>
      <c r="O229" s="52"/>
      <c r="P229" s="52"/>
    </row>
    <row r="230" spans="2:16" x14ac:dyDescent="0.25">
      <c r="B230" s="2" t="s">
        <v>489</v>
      </c>
      <c r="C230" s="2" t="s">
        <v>755</v>
      </c>
      <c r="D230" s="2" t="s">
        <v>755</v>
      </c>
      <c r="E230" s="51"/>
      <c r="F230" s="24" t="s">
        <v>18</v>
      </c>
      <c r="G230" s="16"/>
      <c r="H230" s="16"/>
      <c r="I230" s="16"/>
      <c r="J230" s="16"/>
      <c r="K230" s="22"/>
      <c r="L230" s="22"/>
      <c r="M230" s="22"/>
      <c r="N230" s="22"/>
      <c r="O230" s="52"/>
      <c r="P230" s="52"/>
    </row>
    <row r="231" spans="2:16" x14ac:dyDescent="0.25">
      <c r="B231" s="2" t="s">
        <v>489</v>
      </c>
      <c r="C231" s="2" t="s">
        <v>755</v>
      </c>
      <c r="D231" s="2" t="s">
        <v>755</v>
      </c>
      <c r="E231" s="51"/>
      <c r="F231" s="24" t="s">
        <v>18</v>
      </c>
      <c r="G231" s="16"/>
      <c r="H231" s="16"/>
      <c r="I231" s="16"/>
      <c r="J231" s="16"/>
      <c r="K231" s="22"/>
      <c r="L231" s="22"/>
      <c r="M231" s="22"/>
      <c r="N231" s="22"/>
      <c r="O231" s="52"/>
      <c r="P231" s="52"/>
    </row>
    <row r="232" spans="2:16" x14ac:dyDescent="0.25">
      <c r="B232" s="2" t="s">
        <v>489</v>
      </c>
      <c r="C232" s="2" t="s">
        <v>755</v>
      </c>
      <c r="D232" s="2" t="s">
        <v>755</v>
      </c>
      <c r="E232" s="51"/>
      <c r="F232" s="24" t="s">
        <v>18</v>
      </c>
      <c r="G232" s="16"/>
      <c r="H232" s="16"/>
      <c r="I232" s="16"/>
      <c r="J232" s="16"/>
      <c r="K232" s="22"/>
      <c r="L232" s="22"/>
      <c r="M232" s="22"/>
      <c r="N232" s="22"/>
      <c r="O232" s="52"/>
      <c r="P232" s="52"/>
    </row>
    <row r="233" spans="2:16" x14ac:dyDescent="0.25">
      <c r="B233" s="2" t="s">
        <v>489</v>
      </c>
      <c r="C233" s="2" t="s">
        <v>755</v>
      </c>
      <c r="D233" s="2" t="s">
        <v>755</v>
      </c>
      <c r="E233" s="51"/>
      <c r="F233" s="24" t="s">
        <v>18</v>
      </c>
      <c r="G233" s="16"/>
      <c r="H233" s="16"/>
      <c r="I233" s="16"/>
      <c r="J233" s="16"/>
      <c r="K233" s="22"/>
      <c r="L233" s="22"/>
      <c r="M233" s="22"/>
      <c r="N233" s="22"/>
      <c r="O233" s="52"/>
      <c r="P233" s="52"/>
    </row>
    <row r="234" spans="2:16" x14ac:dyDescent="0.25">
      <c r="B234" s="2" t="s">
        <v>489</v>
      </c>
      <c r="C234" s="2" t="s">
        <v>755</v>
      </c>
      <c r="D234" s="2" t="s">
        <v>755</v>
      </c>
      <c r="E234" s="51"/>
      <c r="F234" s="24" t="s">
        <v>18</v>
      </c>
      <c r="G234" s="16"/>
      <c r="H234" s="16"/>
      <c r="I234" s="16"/>
      <c r="J234" s="16"/>
      <c r="K234" s="22"/>
      <c r="L234" s="22"/>
      <c r="M234" s="22"/>
      <c r="N234" s="22"/>
      <c r="O234" s="52"/>
      <c r="P234" s="52"/>
    </row>
    <row r="235" spans="2:16" x14ac:dyDescent="0.25">
      <c r="B235" s="2" t="s">
        <v>489</v>
      </c>
      <c r="C235" s="2" t="s">
        <v>755</v>
      </c>
      <c r="D235" s="2" t="s">
        <v>755</v>
      </c>
      <c r="E235" s="51"/>
      <c r="F235" s="24" t="s">
        <v>18</v>
      </c>
      <c r="G235" s="16"/>
      <c r="H235" s="16"/>
      <c r="I235" s="16"/>
      <c r="J235" s="16"/>
      <c r="K235" s="22"/>
      <c r="L235" s="22"/>
      <c r="M235" s="22"/>
      <c r="N235" s="22"/>
      <c r="O235" s="52"/>
      <c r="P235" s="52"/>
    </row>
    <row r="236" spans="2:16" x14ac:dyDescent="0.25">
      <c r="B236" s="2" t="s">
        <v>489</v>
      </c>
      <c r="C236" s="2" t="s">
        <v>755</v>
      </c>
      <c r="D236" s="2" t="s">
        <v>755</v>
      </c>
      <c r="E236" s="51"/>
      <c r="F236" s="24" t="s">
        <v>18</v>
      </c>
      <c r="G236" s="16"/>
      <c r="H236" s="16"/>
      <c r="I236" s="16"/>
      <c r="J236" s="16"/>
      <c r="K236" s="22"/>
      <c r="L236" s="22"/>
      <c r="M236" s="22"/>
      <c r="N236" s="22"/>
      <c r="O236" s="52"/>
      <c r="P236" s="52"/>
    </row>
    <row r="237" spans="2:16" x14ac:dyDescent="0.25">
      <c r="B237" s="2" t="s">
        <v>489</v>
      </c>
      <c r="C237" s="2" t="s">
        <v>755</v>
      </c>
      <c r="D237" s="2" t="s">
        <v>755</v>
      </c>
      <c r="E237" s="51"/>
      <c r="F237" s="24" t="s">
        <v>18</v>
      </c>
      <c r="G237" s="16"/>
      <c r="H237" s="16"/>
      <c r="I237" s="16"/>
      <c r="J237" s="16"/>
      <c r="K237" s="22"/>
      <c r="L237" s="22"/>
      <c r="M237" s="22"/>
      <c r="N237" s="22"/>
      <c r="O237" s="52"/>
      <c r="P237" s="52"/>
    </row>
    <row r="238" spans="2:16" x14ac:dyDescent="0.25">
      <c r="B238" s="2" t="s">
        <v>489</v>
      </c>
      <c r="C238" s="2" t="s">
        <v>755</v>
      </c>
      <c r="D238" s="2" t="s">
        <v>755</v>
      </c>
      <c r="E238" s="51"/>
      <c r="F238" s="24" t="s">
        <v>18</v>
      </c>
      <c r="G238" s="16"/>
      <c r="H238" s="16"/>
      <c r="I238" s="16"/>
      <c r="J238" s="16"/>
      <c r="K238" s="22"/>
      <c r="L238" s="22"/>
      <c r="M238" s="22"/>
      <c r="N238" s="22"/>
      <c r="O238" s="52"/>
      <c r="P238" s="52"/>
    </row>
    <row r="239" spans="2:16" x14ac:dyDescent="0.25">
      <c r="B239" s="2" t="s">
        <v>489</v>
      </c>
      <c r="C239" s="2" t="s">
        <v>755</v>
      </c>
      <c r="D239" s="2" t="s">
        <v>755</v>
      </c>
      <c r="E239" s="51"/>
      <c r="F239" s="24" t="s">
        <v>18</v>
      </c>
      <c r="G239" s="16"/>
      <c r="H239" s="16"/>
      <c r="I239" s="16"/>
      <c r="J239" s="16"/>
      <c r="K239" s="22"/>
      <c r="L239" s="22"/>
      <c r="M239" s="22"/>
      <c r="N239" s="22"/>
      <c r="O239" s="52"/>
      <c r="P239" s="52"/>
    </row>
    <row r="240" spans="2:16" x14ac:dyDescent="0.25">
      <c r="B240" s="2" t="s">
        <v>489</v>
      </c>
      <c r="C240" s="2" t="s">
        <v>755</v>
      </c>
      <c r="D240" s="2" t="s">
        <v>755</v>
      </c>
      <c r="E240" s="51"/>
      <c r="F240" s="24" t="s">
        <v>18</v>
      </c>
      <c r="G240" s="16"/>
      <c r="H240" s="16"/>
      <c r="I240" s="16"/>
      <c r="J240" s="16"/>
      <c r="K240" s="22"/>
      <c r="L240" s="22"/>
      <c r="M240" s="22"/>
      <c r="N240" s="22"/>
      <c r="O240" s="52"/>
      <c r="P240" s="52"/>
    </row>
    <row r="241" spans="1:16" x14ac:dyDescent="0.25">
      <c r="A241" s="45"/>
      <c r="B241" s="45"/>
      <c r="C241" s="45"/>
      <c r="D241" s="45"/>
      <c r="E241" s="266" t="s">
        <v>408</v>
      </c>
      <c r="F241" s="266"/>
      <c r="G241" s="40">
        <f t="shared" ref="G241:P241" si="5">SUM(G223:G240)</f>
        <v>9</v>
      </c>
      <c r="H241" s="40">
        <f t="shared" si="5"/>
        <v>9</v>
      </c>
      <c r="I241" s="40">
        <f t="shared" si="5"/>
        <v>5</v>
      </c>
      <c r="J241" s="40">
        <f t="shared" si="5"/>
        <v>4</v>
      </c>
      <c r="K241" s="40">
        <f t="shared" si="5"/>
        <v>0</v>
      </c>
      <c r="L241" s="40">
        <f t="shared" si="5"/>
        <v>0</v>
      </c>
      <c r="M241" s="40">
        <f t="shared" ref="M241:N241" si="6">SUM(M223:M240)</f>
        <v>0</v>
      </c>
      <c r="N241" s="40">
        <f t="shared" si="6"/>
        <v>0</v>
      </c>
      <c r="O241" s="40">
        <f t="shared" si="5"/>
        <v>0</v>
      </c>
      <c r="P241" s="40">
        <f t="shared" si="5"/>
        <v>0</v>
      </c>
    </row>
    <row r="242" spans="1:16" ht="60" x14ac:dyDescent="0.25">
      <c r="A242" s="45"/>
      <c r="B242" s="45"/>
      <c r="C242" s="45"/>
      <c r="D242" s="45"/>
      <c r="E242" s="130" t="s">
        <v>757</v>
      </c>
      <c r="F242" s="41" t="s">
        <v>406</v>
      </c>
      <c r="G242" s="20" t="s">
        <v>343</v>
      </c>
      <c r="H242" s="183" t="s">
        <v>846</v>
      </c>
      <c r="I242" s="20" t="s">
        <v>17</v>
      </c>
      <c r="J242" s="20" t="s">
        <v>15</v>
      </c>
      <c r="K242" s="20" t="s">
        <v>0</v>
      </c>
      <c r="L242" s="20" t="s">
        <v>344</v>
      </c>
      <c r="M242" s="20" t="s">
        <v>798</v>
      </c>
      <c r="N242" s="20" t="s">
        <v>795</v>
      </c>
      <c r="O242" s="20" t="s">
        <v>797</v>
      </c>
      <c r="P242" s="20" t="s">
        <v>1</v>
      </c>
    </row>
    <row r="243" spans="1:16" ht="24.75" x14ac:dyDescent="0.25">
      <c r="B243" s="2" t="s">
        <v>489</v>
      </c>
      <c r="C243" s="2" t="s">
        <v>419</v>
      </c>
      <c r="D243" s="2" t="s">
        <v>419</v>
      </c>
      <c r="E243" s="122" t="s">
        <v>758</v>
      </c>
      <c r="F243" s="24" t="s">
        <v>18</v>
      </c>
      <c r="G243" s="16">
        <v>0</v>
      </c>
      <c r="H243" s="16"/>
      <c r="I243" s="16"/>
      <c r="J243" s="16"/>
      <c r="K243" s="22"/>
      <c r="L243" s="22"/>
      <c r="M243" s="22"/>
      <c r="N243" s="22"/>
      <c r="O243" s="22"/>
      <c r="P243" s="22"/>
    </row>
    <row r="244" spans="1:16" x14ac:dyDescent="0.25">
      <c r="B244" s="2" t="s">
        <v>489</v>
      </c>
      <c r="C244" s="2" t="s">
        <v>419</v>
      </c>
      <c r="D244" s="2" t="s">
        <v>419</v>
      </c>
      <c r="E244" s="51"/>
      <c r="F244" s="24" t="s">
        <v>18</v>
      </c>
      <c r="G244" s="16">
        <v>0</v>
      </c>
      <c r="H244" s="16"/>
      <c r="I244" s="16"/>
      <c r="J244" s="16"/>
      <c r="K244" s="22"/>
      <c r="L244" s="22"/>
      <c r="M244" s="22"/>
      <c r="N244" s="22"/>
      <c r="O244" s="22"/>
      <c r="P244" s="22"/>
    </row>
    <row r="245" spans="1:16" x14ac:dyDescent="0.25">
      <c r="B245" s="2" t="s">
        <v>489</v>
      </c>
      <c r="C245" s="2" t="s">
        <v>419</v>
      </c>
      <c r="D245" s="2" t="s">
        <v>419</v>
      </c>
      <c r="E245" s="51"/>
      <c r="F245" s="24" t="s">
        <v>18</v>
      </c>
      <c r="G245" s="16">
        <v>0</v>
      </c>
      <c r="H245" s="16"/>
      <c r="I245" s="16"/>
      <c r="J245" s="16"/>
      <c r="K245" s="22"/>
      <c r="L245" s="22"/>
      <c r="M245" s="22"/>
      <c r="N245" s="22"/>
      <c r="O245" s="22"/>
      <c r="P245" s="22"/>
    </row>
    <row r="246" spans="1:16" x14ac:dyDescent="0.25">
      <c r="B246" s="2" t="s">
        <v>489</v>
      </c>
      <c r="C246" s="2" t="s">
        <v>419</v>
      </c>
      <c r="D246" s="2" t="s">
        <v>419</v>
      </c>
      <c r="E246" s="51"/>
      <c r="F246" s="24" t="s">
        <v>18</v>
      </c>
      <c r="G246" s="16">
        <v>0</v>
      </c>
      <c r="H246" s="16"/>
      <c r="I246" s="16"/>
      <c r="J246" s="16"/>
      <c r="K246" s="22"/>
      <c r="L246" s="22"/>
      <c r="M246" s="22"/>
      <c r="N246" s="22"/>
      <c r="O246" s="22"/>
      <c r="P246" s="22"/>
    </row>
    <row r="247" spans="1:16" x14ac:dyDescent="0.25">
      <c r="B247" s="2" t="s">
        <v>489</v>
      </c>
      <c r="C247" s="2" t="s">
        <v>419</v>
      </c>
      <c r="D247" s="2" t="s">
        <v>419</v>
      </c>
      <c r="E247" s="51"/>
      <c r="F247" s="24" t="s">
        <v>18</v>
      </c>
      <c r="G247" s="16">
        <v>0</v>
      </c>
      <c r="H247" s="16"/>
      <c r="I247" s="16"/>
      <c r="J247" s="16"/>
      <c r="K247" s="22"/>
      <c r="L247" s="22"/>
      <c r="M247" s="22"/>
      <c r="N247" s="22"/>
      <c r="O247" s="22"/>
      <c r="P247" s="22"/>
    </row>
    <row r="248" spans="1:16" x14ac:dyDescent="0.25">
      <c r="B248" s="2" t="s">
        <v>489</v>
      </c>
      <c r="C248" s="2" t="s">
        <v>419</v>
      </c>
      <c r="D248" s="2" t="s">
        <v>419</v>
      </c>
      <c r="E248" s="51"/>
      <c r="F248" s="24" t="s">
        <v>18</v>
      </c>
      <c r="G248" s="16">
        <v>0</v>
      </c>
      <c r="H248" s="16"/>
      <c r="I248" s="16"/>
      <c r="J248" s="16"/>
      <c r="K248" s="22"/>
      <c r="L248" s="22"/>
      <c r="M248" s="22"/>
      <c r="N248" s="22"/>
      <c r="O248" s="22"/>
      <c r="P248" s="22"/>
    </row>
    <row r="249" spans="1:16" x14ac:dyDescent="0.25">
      <c r="B249" s="2" t="s">
        <v>489</v>
      </c>
      <c r="C249" s="2" t="s">
        <v>419</v>
      </c>
      <c r="D249" s="2" t="s">
        <v>419</v>
      </c>
      <c r="E249" s="51"/>
      <c r="F249" s="24" t="s">
        <v>18</v>
      </c>
      <c r="G249" s="16">
        <v>0</v>
      </c>
      <c r="H249" s="16"/>
      <c r="I249" s="16"/>
      <c r="J249" s="16"/>
      <c r="K249" s="22"/>
      <c r="L249" s="22"/>
      <c r="M249" s="22"/>
      <c r="N249" s="22"/>
      <c r="O249" s="22"/>
      <c r="P249" s="22"/>
    </row>
    <row r="250" spans="1:16" x14ac:dyDescent="0.25">
      <c r="B250" s="2" t="s">
        <v>489</v>
      </c>
      <c r="C250" s="2" t="s">
        <v>419</v>
      </c>
      <c r="D250" s="2" t="s">
        <v>419</v>
      </c>
      <c r="E250" s="51"/>
      <c r="F250" s="24" t="s">
        <v>18</v>
      </c>
      <c r="G250" s="16">
        <v>0</v>
      </c>
      <c r="H250" s="16"/>
      <c r="I250" s="16"/>
      <c r="J250" s="16"/>
      <c r="K250" s="22"/>
      <c r="L250" s="22"/>
      <c r="M250" s="22"/>
      <c r="N250" s="22"/>
      <c r="O250" s="22"/>
      <c r="P250" s="22"/>
    </row>
    <row r="251" spans="1:16" x14ac:dyDescent="0.25">
      <c r="B251" s="2" t="s">
        <v>489</v>
      </c>
      <c r="C251" s="2" t="s">
        <v>419</v>
      </c>
      <c r="D251" s="2" t="s">
        <v>419</v>
      </c>
      <c r="E251" s="51"/>
      <c r="F251" s="24" t="s">
        <v>18</v>
      </c>
      <c r="G251" s="16">
        <v>0</v>
      </c>
      <c r="H251" s="16"/>
      <c r="I251" s="16"/>
      <c r="J251" s="16"/>
      <c r="K251" s="22"/>
      <c r="L251" s="22"/>
      <c r="M251" s="22"/>
      <c r="N251" s="22"/>
      <c r="O251" s="22"/>
      <c r="P251" s="22"/>
    </row>
    <row r="252" spans="1:16" x14ac:dyDescent="0.25">
      <c r="B252" s="2" t="s">
        <v>489</v>
      </c>
      <c r="C252" s="2" t="s">
        <v>419</v>
      </c>
      <c r="D252" s="2" t="s">
        <v>419</v>
      </c>
      <c r="E252" s="51"/>
      <c r="F252" s="24" t="s">
        <v>18</v>
      </c>
      <c r="G252" s="16">
        <v>0</v>
      </c>
      <c r="H252" s="16"/>
      <c r="I252" s="16"/>
      <c r="J252" s="16"/>
      <c r="K252" s="22"/>
      <c r="L252" s="22"/>
      <c r="M252" s="22"/>
      <c r="N252" s="22"/>
      <c r="O252" s="22"/>
      <c r="P252" s="22"/>
    </row>
    <row r="253" spans="1:16" x14ac:dyDescent="0.25">
      <c r="B253" s="2" t="s">
        <v>489</v>
      </c>
      <c r="C253" s="2" t="s">
        <v>419</v>
      </c>
      <c r="D253" s="2" t="s">
        <v>419</v>
      </c>
      <c r="E253" s="51"/>
      <c r="F253" s="24" t="s">
        <v>18</v>
      </c>
      <c r="G253" s="16">
        <v>0</v>
      </c>
      <c r="H253" s="16"/>
      <c r="I253" s="16"/>
      <c r="J253" s="16"/>
      <c r="K253" s="22"/>
      <c r="L253" s="22"/>
      <c r="M253" s="22"/>
      <c r="N253" s="22"/>
      <c r="O253" s="22"/>
      <c r="P253" s="22"/>
    </row>
    <row r="254" spans="1:16" x14ac:dyDescent="0.25">
      <c r="B254" s="2" t="s">
        <v>489</v>
      </c>
      <c r="C254" s="2" t="s">
        <v>419</v>
      </c>
      <c r="D254" s="2" t="s">
        <v>419</v>
      </c>
      <c r="E254" s="51"/>
      <c r="F254" s="24" t="s">
        <v>18</v>
      </c>
      <c r="G254" s="16">
        <v>0</v>
      </c>
      <c r="H254" s="16"/>
      <c r="I254" s="16"/>
      <c r="J254" s="16"/>
      <c r="K254" s="22"/>
      <c r="L254" s="22"/>
      <c r="M254" s="22"/>
      <c r="N254" s="22"/>
      <c r="O254" s="22"/>
      <c r="P254" s="22"/>
    </row>
    <row r="255" spans="1:16" x14ac:dyDescent="0.25">
      <c r="B255" s="2" t="s">
        <v>489</v>
      </c>
      <c r="C255" s="2" t="s">
        <v>419</v>
      </c>
      <c r="D255" s="2" t="s">
        <v>419</v>
      </c>
      <c r="E255" s="51"/>
      <c r="F255" s="24" t="s">
        <v>18</v>
      </c>
      <c r="G255" s="16">
        <v>0</v>
      </c>
      <c r="H255" s="16"/>
      <c r="I255" s="16"/>
      <c r="J255" s="16"/>
      <c r="K255" s="22"/>
      <c r="L255" s="22"/>
      <c r="M255" s="22"/>
      <c r="N255" s="22"/>
      <c r="O255" s="22"/>
      <c r="P255" s="22"/>
    </row>
    <row r="256" spans="1:16" x14ac:dyDescent="0.25">
      <c r="B256" s="2" t="s">
        <v>489</v>
      </c>
      <c r="C256" s="2" t="s">
        <v>419</v>
      </c>
      <c r="D256" s="2" t="s">
        <v>419</v>
      </c>
      <c r="E256" s="51"/>
      <c r="F256" s="24" t="s">
        <v>18</v>
      </c>
      <c r="G256" s="16">
        <v>0</v>
      </c>
      <c r="H256" s="16"/>
      <c r="I256" s="16"/>
      <c r="J256" s="16"/>
      <c r="K256" s="22"/>
      <c r="L256" s="22"/>
      <c r="M256" s="22"/>
      <c r="N256" s="22"/>
      <c r="O256" s="22"/>
      <c r="P256" s="22"/>
    </row>
    <row r="257" spans="1:16" x14ac:dyDescent="0.25">
      <c r="B257" s="2" t="s">
        <v>489</v>
      </c>
      <c r="C257" s="2" t="s">
        <v>419</v>
      </c>
      <c r="D257" s="2" t="s">
        <v>419</v>
      </c>
      <c r="E257" s="51"/>
      <c r="F257" s="24" t="s">
        <v>18</v>
      </c>
      <c r="G257" s="16">
        <v>0</v>
      </c>
      <c r="H257" s="16"/>
      <c r="I257" s="16"/>
      <c r="J257" s="16"/>
      <c r="K257" s="22"/>
      <c r="L257" s="22"/>
      <c r="M257" s="22"/>
      <c r="N257" s="22"/>
      <c r="O257" s="22"/>
      <c r="P257" s="22"/>
    </row>
    <row r="258" spans="1:16" x14ac:dyDescent="0.25">
      <c r="B258" s="2" t="s">
        <v>489</v>
      </c>
      <c r="C258" s="2" t="s">
        <v>419</v>
      </c>
      <c r="D258" s="2" t="s">
        <v>419</v>
      </c>
      <c r="E258" s="51"/>
      <c r="F258" s="24" t="s">
        <v>18</v>
      </c>
      <c r="G258" s="16">
        <v>0</v>
      </c>
      <c r="H258" s="16"/>
      <c r="I258" s="16"/>
      <c r="J258" s="16"/>
      <c r="K258" s="22"/>
      <c r="L258" s="22"/>
      <c r="M258" s="22"/>
      <c r="N258" s="22"/>
      <c r="O258" s="22"/>
      <c r="P258" s="22"/>
    </row>
    <row r="259" spans="1:16" x14ac:dyDescent="0.25">
      <c r="B259" s="2" t="s">
        <v>489</v>
      </c>
      <c r="C259" s="2" t="s">
        <v>419</v>
      </c>
      <c r="D259" s="2" t="s">
        <v>419</v>
      </c>
      <c r="E259" s="121"/>
      <c r="F259" s="24" t="s">
        <v>18</v>
      </c>
      <c r="G259" s="16">
        <v>0</v>
      </c>
      <c r="H259" s="16"/>
      <c r="I259" s="16"/>
      <c r="J259" s="16"/>
      <c r="K259" s="22"/>
      <c r="L259" s="22"/>
      <c r="M259" s="22"/>
      <c r="N259" s="22"/>
      <c r="O259" s="22"/>
      <c r="P259" s="22"/>
    </row>
    <row r="260" spans="1:16" x14ac:dyDescent="0.25">
      <c r="A260" s="45"/>
      <c r="B260" s="45"/>
      <c r="C260" s="45"/>
      <c r="D260" s="45"/>
      <c r="E260" s="266" t="s">
        <v>404</v>
      </c>
      <c r="F260" s="266"/>
      <c r="G260" s="40">
        <f t="shared" ref="G260:L260" si="7">SUM(G243:G259)</f>
        <v>0</v>
      </c>
      <c r="H260" s="40">
        <f t="shared" si="7"/>
        <v>0</v>
      </c>
      <c r="I260" s="40">
        <f t="shared" si="7"/>
        <v>0</v>
      </c>
      <c r="J260" s="40">
        <f t="shared" si="7"/>
        <v>0</v>
      </c>
      <c r="K260" s="40">
        <f t="shared" si="7"/>
        <v>0</v>
      </c>
      <c r="L260" s="40">
        <f t="shared" si="7"/>
        <v>0</v>
      </c>
      <c r="M260" s="40">
        <f t="shared" ref="M260:P260" si="8">SUM(M243:M259)</f>
        <v>0</v>
      </c>
      <c r="N260" s="40">
        <f t="shared" si="8"/>
        <v>0</v>
      </c>
      <c r="O260" s="40">
        <f t="shared" si="8"/>
        <v>0</v>
      </c>
      <c r="P260" s="40">
        <f t="shared" si="8"/>
        <v>0</v>
      </c>
    </row>
    <row r="261" spans="1:16" x14ac:dyDescent="0.25">
      <c r="A261" s="45"/>
      <c r="B261" s="45"/>
      <c r="C261" s="45"/>
      <c r="D261" s="45"/>
      <c r="E261" s="277" t="s">
        <v>405</v>
      </c>
      <c r="F261" s="277"/>
      <c r="G261" s="17">
        <f>SUM(G241,G260)</f>
        <v>9</v>
      </c>
      <c r="H261" s="17">
        <f t="shared" ref="H261:P261" si="9">SUM(H241,H260)</f>
        <v>9</v>
      </c>
      <c r="I261" s="17">
        <f t="shared" si="9"/>
        <v>5</v>
      </c>
      <c r="J261" s="17">
        <f t="shared" si="9"/>
        <v>4</v>
      </c>
      <c r="K261" s="17">
        <f t="shared" si="9"/>
        <v>0</v>
      </c>
      <c r="L261" s="17">
        <f t="shared" si="9"/>
        <v>0</v>
      </c>
      <c r="M261" s="17">
        <f t="shared" si="9"/>
        <v>0</v>
      </c>
      <c r="N261" s="17">
        <f t="shared" si="9"/>
        <v>0</v>
      </c>
      <c r="O261" s="17">
        <f t="shared" si="9"/>
        <v>0</v>
      </c>
      <c r="P261" s="17">
        <f t="shared" si="9"/>
        <v>0</v>
      </c>
    </row>
    <row r="262" spans="1:16" ht="15.75" thickBot="1" x14ac:dyDescent="0.3">
      <c r="A262" s="45"/>
      <c r="B262" s="45"/>
      <c r="C262" s="45"/>
      <c r="D262" s="45"/>
      <c r="E262" s="127" t="s">
        <v>36</v>
      </c>
      <c r="F262" s="128"/>
      <c r="G262" s="128"/>
      <c r="H262" s="129"/>
      <c r="I262" s="129"/>
      <c r="J262" s="129"/>
      <c r="K262" s="129"/>
      <c r="L262" s="129"/>
      <c r="M262" s="129"/>
      <c r="N262" s="129"/>
      <c r="O262" s="129"/>
      <c r="P262" s="129"/>
    </row>
    <row r="263" spans="1:16" hidden="1" x14ac:dyDescent="0.25">
      <c r="E263" s="75"/>
      <c r="F263" s="75"/>
      <c r="G263" s="75"/>
      <c r="H263" s="75"/>
      <c r="I263" s="75"/>
      <c r="J263" s="75"/>
      <c r="K263" s="76"/>
      <c r="L263" s="77"/>
      <c r="M263" s="78"/>
    </row>
    <row r="264" spans="1:16" ht="15" hidden="1" customHeight="1" x14ac:dyDescent="0.25">
      <c r="E264" s="75"/>
      <c r="F264" s="75"/>
      <c r="G264" s="75"/>
      <c r="H264" s="75"/>
      <c r="I264" s="75"/>
      <c r="J264" s="75"/>
      <c r="K264" s="76"/>
      <c r="L264" s="77"/>
      <c r="M264" s="78"/>
    </row>
    <row r="265" spans="1:16" hidden="1" x14ac:dyDescent="0.25">
      <c r="E265" s="75"/>
      <c r="F265" s="75"/>
      <c r="G265" s="75"/>
      <c r="H265" s="75"/>
      <c r="I265" s="75"/>
      <c r="J265" s="75"/>
      <c r="K265" s="76"/>
      <c r="L265" s="77"/>
      <c r="M265" s="78"/>
    </row>
    <row r="266" spans="1:16" hidden="1" x14ac:dyDescent="0.25">
      <c r="E266" s="75"/>
      <c r="F266" s="75"/>
      <c r="G266" s="75"/>
      <c r="H266" s="75"/>
      <c r="I266" s="75"/>
      <c r="J266" s="75"/>
      <c r="K266" s="76"/>
      <c r="L266" s="77"/>
      <c r="M266" s="78"/>
    </row>
    <row r="267" spans="1:16" hidden="1" x14ac:dyDescent="0.25">
      <c r="E267" s="75"/>
      <c r="F267" s="75"/>
      <c r="G267" s="75"/>
      <c r="H267" s="75"/>
      <c r="I267" s="75"/>
      <c r="J267" s="75"/>
      <c r="K267" s="76"/>
      <c r="L267" s="77"/>
      <c r="M267" s="78"/>
    </row>
    <row r="268" spans="1:16" hidden="1" x14ac:dyDescent="0.25">
      <c r="E268" s="75"/>
      <c r="F268" s="75"/>
      <c r="G268" s="75"/>
      <c r="H268" s="75"/>
      <c r="I268" s="75"/>
      <c r="J268" s="75"/>
      <c r="K268" s="76"/>
      <c r="L268" s="77"/>
      <c r="M268" s="78"/>
    </row>
    <row r="269" spans="1:16" hidden="1" x14ac:dyDescent="0.25">
      <c r="E269" s="75"/>
      <c r="F269" s="75"/>
      <c r="G269" s="75"/>
      <c r="H269" s="75"/>
      <c r="I269" s="75"/>
      <c r="J269" s="75"/>
      <c r="K269" s="76"/>
      <c r="L269" s="77"/>
      <c r="M269" s="78"/>
    </row>
    <row r="270" spans="1:16" hidden="1" x14ac:dyDescent="0.25">
      <c r="E270" s="75"/>
      <c r="F270" s="75"/>
      <c r="G270" s="75"/>
      <c r="H270" s="75"/>
      <c r="I270" s="75"/>
      <c r="J270" s="75"/>
      <c r="K270" s="76"/>
      <c r="L270" s="77"/>
      <c r="M270" s="78"/>
    </row>
    <row r="271" spans="1:16" hidden="1" x14ac:dyDescent="0.25">
      <c r="E271" s="75"/>
      <c r="F271" s="75"/>
      <c r="G271" s="75"/>
      <c r="H271" s="75"/>
      <c r="I271" s="75"/>
      <c r="J271" s="75"/>
      <c r="K271" s="76"/>
      <c r="L271" s="77"/>
      <c r="M271" s="78"/>
    </row>
    <row r="272" spans="1:16" hidden="1" x14ac:dyDescent="0.25">
      <c r="E272" s="75"/>
      <c r="F272" s="75"/>
      <c r="G272" s="75"/>
      <c r="H272" s="75"/>
      <c r="I272" s="75"/>
      <c r="J272" s="75"/>
      <c r="K272" s="76"/>
      <c r="L272" s="77"/>
      <c r="M272" s="78"/>
    </row>
    <row r="273" spans="5:13" hidden="1" x14ac:dyDescent="0.25">
      <c r="E273" s="75"/>
      <c r="F273" s="75"/>
      <c r="G273" s="75"/>
      <c r="H273" s="75"/>
      <c r="I273" s="75"/>
      <c r="J273" s="75"/>
      <c r="K273" s="76"/>
      <c r="L273" s="77"/>
      <c r="M273" s="78"/>
    </row>
    <row r="274" spans="5:13" hidden="1" x14ac:dyDescent="0.25">
      <c r="E274" s="75"/>
      <c r="F274" s="75"/>
      <c r="G274" s="75"/>
      <c r="H274" s="75"/>
      <c r="I274" s="75"/>
      <c r="J274" s="75"/>
      <c r="K274" s="76"/>
      <c r="L274" s="77"/>
      <c r="M274" s="78"/>
    </row>
    <row r="275" spans="5:13" hidden="1" x14ac:dyDescent="0.25">
      <c r="E275" s="75"/>
      <c r="F275" s="75"/>
      <c r="G275" s="75"/>
      <c r="H275" s="75"/>
      <c r="I275" s="75"/>
      <c r="J275" s="75"/>
      <c r="K275" s="76"/>
      <c r="L275" s="77"/>
      <c r="M275" s="78"/>
    </row>
    <row r="276" spans="5:13" hidden="1" x14ac:dyDescent="0.25">
      <c r="E276" s="75"/>
      <c r="F276" s="75"/>
      <c r="G276" s="75"/>
      <c r="H276" s="75"/>
      <c r="I276" s="75"/>
      <c r="J276" s="75"/>
      <c r="K276" s="76"/>
      <c r="L276" s="77"/>
      <c r="M276" s="78"/>
    </row>
    <row r="277" spans="5:13" hidden="1" x14ac:dyDescent="0.25">
      <c r="E277" s="75"/>
      <c r="F277" s="75"/>
      <c r="G277" s="75"/>
      <c r="H277" s="75"/>
      <c r="I277" s="75"/>
      <c r="J277" s="75"/>
      <c r="K277" s="76"/>
      <c r="L277" s="77"/>
      <c r="M277" s="78"/>
    </row>
    <row r="278" spans="5:13" hidden="1" x14ac:dyDescent="0.25">
      <c r="E278" s="75"/>
      <c r="F278" s="75"/>
      <c r="G278" s="75"/>
      <c r="H278" s="75"/>
      <c r="I278" s="75"/>
      <c r="J278" s="75"/>
      <c r="K278" s="76"/>
      <c r="L278" s="77"/>
      <c r="M278" s="78"/>
    </row>
    <row r="279" spans="5:13" hidden="1" x14ac:dyDescent="0.25">
      <c r="E279" s="75"/>
      <c r="F279" s="75"/>
      <c r="G279" s="75"/>
      <c r="H279" s="75"/>
      <c r="I279" s="75"/>
      <c r="J279" s="75"/>
      <c r="K279" s="76"/>
      <c r="L279" s="77"/>
      <c r="M279" s="78"/>
    </row>
    <row r="280" spans="5:13" hidden="1" x14ac:dyDescent="0.25">
      <c r="E280" s="75"/>
      <c r="F280" s="75"/>
      <c r="G280" s="75"/>
      <c r="H280" s="75"/>
      <c r="I280" s="75"/>
      <c r="J280" s="75"/>
      <c r="K280" s="76"/>
      <c r="L280" s="77"/>
      <c r="M280" s="78"/>
    </row>
    <row r="281" spans="5:13" hidden="1" x14ac:dyDescent="0.25">
      <c r="E281" s="75"/>
      <c r="F281" s="75"/>
      <c r="G281" s="75"/>
      <c r="H281" s="75"/>
      <c r="I281" s="75"/>
      <c r="J281" s="75"/>
      <c r="K281" s="76"/>
      <c r="L281" s="77"/>
      <c r="M281" s="78"/>
    </row>
    <row r="282" spans="5:13" hidden="1" x14ac:dyDescent="0.25">
      <c r="E282" s="75"/>
      <c r="F282" s="75"/>
      <c r="G282" s="75"/>
      <c r="H282" s="75"/>
      <c r="I282" s="75"/>
      <c r="J282" s="75"/>
      <c r="K282" s="76"/>
      <c r="L282" s="77"/>
      <c r="M282" s="78"/>
    </row>
    <row r="283" spans="5:13" hidden="1" x14ac:dyDescent="0.25">
      <c r="E283" s="75"/>
      <c r="F283" s="75"/>
      <c r="G283" s="75"/>
      <c r="H283" s="75"/>
      <c r="I283" s="75"/>
      <c r="J283" s="75"/>
      <c r="K283" s="76"/>
      <c r="L283" s="77"/>
      <c r="M283" s="78"/>
    </row>
    <row r="284" spans="5:13" hidden="1" x14ac:dyDescent="0.25">
      <c r="E284" s="75"/>
      <c r="F284" s="75"/>
      <c r="G284" s="75"/>
      <c r="H284" s="75"/>
      <c r="I284" s="75"/>
      <c r="J284" s="75"/>
      <c r="K284" s="76"/>
      <c r="L284" s="77"/>
      <c r="M284" s="78"/>
    </row>
    <row r="285" spans="5:13" hidden="1" x14ac:dyDescent="0.25">
      <c r="E285" s="75"/>
      <c r="F285" s="75"/>
      <c r="G285" s="75"/>
      <c r="H285" s="75"/>
      <c r="I285" s="75"/>
      <c r="J285" s="75"/>
      <c r="K285" s="76"/>
      <c r="L285" s="77"/>
      <c r="M285" s="78"/>
    </row>
    <row r="286" spans="5:13" hidden="1" x14ac:dyDescent="0.25">
      <c r="E286" s="75"/>
      <c r="F286" s="75"/>
      <c r="G286" s="75"/>
      <c r="H286" s="75"/>
      <c r="I286" s="75"/>
      <c r="J286" s="75"/>
      <c r="K286" s="76"/>
      <c r="L286" s="77"/>
      <c r="M286" s="78"/>
    </row>
    <row r="287" spans="5:13" hidden="1" x14ac:dyDescent="0.25">
      <c r="E287" s="75"/>
      <c r="F287" s="75"/>
      <c r="G287" s="75"/>
      <c r="H287" s="75"/>
      <c r="I287" s="75"/>
      <c r="J287" s="75"/>
      <c r="K287" s="76"/>
      <c r="L287" s="77"/>
      <c r="M287" s="78"/>
    </row>
    <row r="288" spans="5:13" hidden="1" x14ac:dyDescent="0.25">
      <c r="E288" s="75"/>
      <c r="F288" s="75"/>
      <c r="G288" s="75"/>
      <c r="H288" s="75"/>
      <c r="I288" s="75"/>
      <c r="J288" s="75"/>
      <c r="K288" s="76"/>
      <c r="L288" s="77"/>
      <c r="M288" s="78"/>
    </row>
    <row r="289" spans="5:13" hidden="1" x14ac:dyDescent="0.25">
      <c r="E289" s="75"/>
      <c r="F289" s="75"/>
      <c r="G289" s="75"/>
      <c r="H289" s="75"/>
      <c r="I289" s="75"/>
      <c r="J289" s="75"/>
      <c r="K289" s="76"/>
      <c r="L289" s="77"/>
      <c r="M289" s="78"/>
    </row>
    <row r="290" spans="5:13" hidden="1" x14ac:dyDescent="0.25">
      <c r="E290" s="75"/>
      <c r="F290" s="75"/>
      <c r="G290" s="75"/>
      <c r="H290" s="75"/>
      <c r="I290" s="75"/>
      <c r="J290" s="75"/>
      <c r="K290" s="76"/>
      <c r="L290" s="77"/>
      <c r="M290" s="78"/>
    </row>
    <row r="291" spans="5:13" hidden="1" x14ac:dyDescent="0.25">
      <c r="E291" s="75"/>
      <c r="F291" s="75"/>
      <c r="G291" s="75"/>
      <c r="H291" s="75"/>
      <c r="I291" s="75"/>
      <c r="J291" s="75"/>
      <c r="K291" s="76"/>
      <c r="L291" s="77"/>
      <c r="M291" s="78"/>
    </row>
    <row r="292" spans="5:13" hidden="1" x14ac:dyDescent="0.25">
      <c r="E292" s="75"/>
      <c r="F292" s="75"/>
      <c r="G292" s="75"/>
      <c r="H292" s="75"/>
      <c r="I292" s="75"/>
      <c r="J292" s="75"/>
      <c r="K292" s="76"/>
      <c r="L292" s="77"/>
      <c r="M292" s="78"/>
    </row>
    <row r="293" spans="5:13" hidden="1" x14ac:dyDescent="0.25">
      <c r="E293" s="75"/>
      <c r="F293" s="75"/>
      <c r="G293" s="75"/>
      <c r="H293" s="75"/>
      <c r="I293" s="75"/>
      <c r="J293" s="75"/>
      <c r="K293" s="76"/>
      <c r="L293" s="77"/>
      <c r="M293" s="78"/>
    </row>
    <row r="294" spans="5:13" hidden="1" x14ac:dyDescent="0.25">
      <c r="E294" s="75"/>
      <c r="F294" s="75"/>
      <c r="G294" s="75"/>
      <c r="H294" s="75"/>
      <c r="I294" s="75"/>
      <c r="J294" s="75"/>
      <c r="K294" s="76"/>
      <c r="L294" s="77"/>
      <c r="M294" s="78"/>
    </row>
    <row r="295" spans="5:13" hidden="1" x14ac:dyDescent="0.25">
      <c r="E295" s="75"/>
      <c r="F295" s="75"/>
      <c r="G295" s="75"/>
      <c r="H295" s="75"/>
      <c r="I295" s="75"/>
      <c r="J295" s="75"/>
      <c r="K295" s="76"/>
      <c r="L295" s="77"/>
      <c r="M295" s="78"/>
    </row>
    <row r="296" spans="5:13" hidden="1" x14ac:dyDescent="0.25">
      <c r="E296" s="75"/>
      <c r="F296" s="75"/>
      <c r="G296" s="75"/>
      <c r="H296" s="75"/>
      <c r="I296" s="75"/>
      <c r="J296" s="75"/>
      <c r="K296" s="76"/>
      <c r="L296" s="77"/>
      <c r="M296" s="78"/>
    </row>
    <row r="297" spans="5:13" hidden="1" x14ac:dyDescent="0.25">
      <c r="E297" s="75"/>
      <c r="F297" s="75"/>
      <c r="G297" s="75"/>
      <c r="H297" s="75"/>
      <c r="I297" s="75"/>
      <c r="J297" s="75"/>
      <c r="K297" s="76"/>
      <c r="L297" s="77"/>
      <c r="M297" s="78"/>
    </row>
    <row r="298" spans="5:13" hidden="1" x14ac:dyDescent="0.25">
      <c r="E298" s="75"/>
      <c r="F298" s="75"/>
      <c r="G298" s="75"/>
      <c r="H298" s="75"/>
      <c r="I298" s="75"/>
      <c r="J298" s="75"/>
      <c r="K298" s="76"/>
      <c r="L298" s="77"/>
      <c r="M298" s="78"/>
    </row>
    <row r="299" spans="5:13" hidden="1" x14ac:dyDescent="0.25">
      <c r="E299" s="75"/>
      <c r="F299" s="75"/>
      <c r="G299" s="75"/>
      <c r="H299" s="75"/>
      <c r="I299" s="75"/>
      <c r="J299" s="75"/>
      <c r="K299" s="76"/>
      <c r="L299" s="77"/>
      <c r="M299" s="78"/>
    </row>
    <row r="300" spans="5:13" hidden="1" x14ac:dyDescent="0.25">
      <c r="E300" s="75"/>
      <c r="F300" s="75"/>
      <c r="G300" s="75"/>
      <c r="H300" s="75"/>
      <c r="I300" s="75"/>
      <c r="J300" s="75"/>
      <c r="K300" s="76"/>
      <c r="L300" s="77"/>
      <c r="M300" s="78"/>
    </row>
    <row r="301" spans="5:13" hidden="1" x14ac:dyDescent="0.25">
      <c r="E301" s="75"/>
      <c r="F301" s="75"/>
      <c r="G301" s="75"/>
      <c r="H301" s="75"/>
      <c r="I301" s="75"/>
      <c r="J301" s="75"/>
      <c r="K301" s="76"/>
      <c r="L301" s="77"/>
      <c r="M301" s="78"/>
    </row>
    <row r="302" spans="5:13" hidden="1" x14ac:dyDescent="0.25">
      <c r="E302" s="75"/>
      <c r="F302" s="75"/>
      <c r="G302" s="75"/>
      <c r="H302" s="75"/>
      <c r="I302" s="75"/>
      <c r="J302" s="75"/>
      <c r="K302" s="76"/>
      <c r="L302" s="77"/>
      <c r="M302" s="78"/>
    </row>
    <row r="303" spans="5:13" hidden="1" x14ac:dyDescent="0.25">
      <c r="E303" s="75"/>
      <c r="F303" s="75"/>
      <c r="G303" s="75"/>
      <c r="H303" s="75"/>
      <c r="I303" s="75"/>
      <c r="J303" s="75"/>
      <c r="K303" s="76"/>
      <c r="L303" s="77"/>
      <c r="M303" s="78"/>
    </row>
    <row r="304" spans="5:13" hidden="1" x14ac:dyDescent="0.25">
      <c r="E304" s="75"/>
      <c r="F304" s="75"/>
      <c r="G304" s="75"/>
      <c r="H304" s="75"/>
      <c r="I304" s="75"/>
      <c r="J304" s="75"/>
      <c r="K304" s="76"/>
      <c r="L304" s="77"/>
      <c r="M304" s="78"/>
    </row>
    <row r="305" spans="5:13" hidden="1" x14ac:dyDescent="0.25">
      <c r="E305" s="75"/>
      <c r="F305" s="75"/>
      <c r="G305" s="75"/>
      <c r="H305" s="75"/>
      <c r="I305" s="75"/>
      <c r="J305" s="75"/>
      <c r="K305" s="76"/>
      <c r="L305" s="77"/>
      <c r="M305" s="78"/>
    </row>
    <row r="306" spans="5:13" hidden="1" x14ac:dyDescent="0.25">
      <c r="E306" s="75"/>
      <c r="F306" s="75"/>
      <c r="G306" s="75"/>
      <c r="H306" s="75"/>
      <c r="I306" s="75"/>
      <c r="J306" s="75"/>
      <c r="K306" s="76"/>
      <c r="L306" s="77"/>
      <c r="M306" s="78"/>
    </row>
    <row r="307" spans="5:13" hidden="1" x14ac:dyDescent="0.25">
      <c r="E307" s="75"/>
      <c r="F307" s="75"/>
      <c r="G307" s="75"/>
      <c r="H307" s="75"/>
      <c r="I307" s="75"/>
      <c r="J307" s="75"/>
      <c r="K307" s="76"/>
      <c r="L307" s="77"/>
      <c r="M307" s="78"/>
    </row>
    <row r="308" spans="5:13" hidden="1" x14ac:dyDescent="0.25">
      <c r="E308" s="75"/>
      <c r="F308" s="75"/>
      <c r="G308" s="75"/>
      <c r="H308" s="75"/>
      <c r="I308" s="75"/>
      <c r="J308" s="75"/>
      <c r="K308" s="76"/>
      <c r="L308" s="77"/>
      <c r="M308" s="78"/>
    </row>
    <row r="309" spans="5:13" hidden="1" x14ac:dyDescent="0.25">
      <c r="E309" s="75"/>
      <c r="F309" s="75"/>
      <c r="G309" s="75"/>
      <c r="H309" s="75"/>
      <c r="I309" s="75"/>
      <c r="J309" s="75"/>
      <c r="K309" s="76"/>
      <c r="L309" s="77"/>
      <c r="M309" s="78"/>
    </row>
    <row r="310" spans="5:13" hidden="1" x14ac:dyDescent="0.25">
      <c r="E310" s="75"/>
      <c r="F310" s="75"/>
      <c r="G310" s="75"/>
      <c r="H310" s="75"/>
      <c r="I310" s="75"/>
      <c r="J310" s="75"/>
      <c r="K310" s="76"/>
      <c r="L310" s="77"/>
      <c r="M310" s="78"/>
    </row>
    <row r="311" spans="5:13" hidden="1" x14ac:dyDescent="0.25">
      <c r="E311" s="75"/>
      <c r="F311" s="75"/>
      <c r="G311" s="75"/>
      <c r="H311" s="75"/>
      <c r="I311" s="75"/>
      <c r="J311" s="75"/>
      <c r="K311" s="76"/>
      <c r="L311" s="77"/>
      <c r="M311" s="78"/>
    </row>
    <row r="312" spans="5:13" hidden="1" x14ac:dyDescent="0.25">
      <c r="E312" s="75"/>
      <c r="F312" s="75"/>
      <c r="G312" s="75"/>
      <c r="H312" s="75"/>
      <c r="I312" s="75"/>
      <c r="J312" s="75"/>
      <c r="K312" s="76"/>
      <c r="L312" s="77"/>
      <c r="M312" s="78"/>
    </row>
    <row r="313" spans="5:13" hidden="1" x14ac:dyDescent="0.25">
      <c r="E313" s="75"/>
      <c r="F313" s="75"/>
      <c r="G313" s="75"/>
      <c r="H313" s="75"/>
      <c r="I313" s="75"/>
      <c r="J313" s="75"/>
      <c r="K313" s="76"/>
      <c r="L313" s="77"/>
      <c r="M313" s="78"/>
    </row>
    <row r="314" spans="5:13" hidden="1" x14ac:dyDescent="0.25">
      <c r="E314" s="75"/>
      <c r="F314" s="75"/>
      <c r="G314" s="75"/>
      <c r="H314" s="75"/>
      <c r="I314" s="75"/>
      <c r="J314" s="75"/>
      <c r="K314" s="76"/>
      <c r="L314" s="77"/>
      <c r="M314" s="78"/>
    </row>
    <row r="315" spans="5:13" hidden="1" x14ac:dyDescent="0.25">
      <c r="E315" s="75"/>
      <c r="F315" s="75"/>
      <c r="G315" s="75"/>
      <c r="H315" s="75"/>
      <c r="I315" s="75"/>
      <c r="J315" s="75"/>
      <c r="K315" s="76"/>
      <c r="L315" s="77"/>
      <c r="M315" s="78"/>
    </row>
    <row r="316" spans="5:13" hidden="1" x14ac:dyDescent="0.25">
      <c r="E316" s="75"/>
      <c r="F316" s="75"/>
      <c r="G316" s="75"/>
      <c r="H316" s="75"/>
      <c r="I316" s="75"/>
      <c r="J316" s="75"/>
      <c r="K316" s="76"/>
      <c r="L316" s="77"/>
      <c r="M316" s="78"/>
    </row>
    <row r="317" spans="5:13" hidden="1" x14ac:dyDescent="0.25">
      <c r="E317" s="75"/>
      <c r="F317" s="75"/>
      <c r="G317" s="75"/>
      <c r="H317" s="75"/>
      <c r="I317" s="75"/>
      <c r="J317" s="75"/>
      <c r="K317" s="76"/>
      <c r="L317" s="77"/>
      <c r="M317" s="78"/>
    </row>
    <row r="318" spans="5:13" hidden="1" x14ac:dyDescent="0.25">
      <c r="E318" s="75"/>
      <c r="F318" s="75"/>
      <c r="G318" s="75"/>
      <c r="H318" s="75"/>
      <c r="I318" s="75"/>
      <c r="J318" s="75"/>
      <c r="K318" s="76"/>
      <c r="L318" s="77"/>
      <c r="M318" s="78"/>
    </row>
    <row r="319" spans="5:13" hidden="1" x14ac:dyDescent="0.25">
      <c r="E319" s="75"/>
      <c r="F319" s="75"/>
      <c r="G319" s="75"/>
      <c r="H319" s="75"/>
      <c r="I319" s="75"/>
      <c r="J319" s="75"/>
      <c r="K319" s="76"/>
      <c r="L319" s="77"/>
      <c r="M319" s="78"/>
    </row>
    <row r="320" spans="5:13" hidden="1" x14ac:dyDescent="0.25">
      <c r="E320" s="75"/>
      <c r="F320" s="75"/>
      <c r="G320" s="75"/>
      <c r="H320" s="75"/>
      <c r="I320" s="75"/>
      <c r="J320" s="75"/>
      <c r="K320" s="76"/>
      <c r="L320" s="77"/>
      <c r="M320" s="78"/>
    </row>
    <row r="321" spans="1:15" hidden="1" x14ac:dyDescent="0.25">
      <c r="E321" s="75"/>
      <c r="F321" s="75"/>
      <c r="G321" s="75"/>
      <c r="H321" s="75"/>
      <c r="I321" s="75"/>
      <c r="J321" s="75"/>
      <c r="K321" s="76"/>
      <c r="L321" s="77"/>
      <c r="M321" s="78"/>
    </row>
    <row r="322" spans="1:15" hidden="1" x14ac:dyDescent="0.25">
      <c r="E322" s="75"/>
      <c r="F322" s="75"/>
      <c r="G322" s="75"/>
      <c r="H322" s="75"/>
      <c r="I322" s="75"/>
      <c r="J322" s="75"/>
      <c r="K322" s="76"/>
      <c r="L322" s="77"/>
      <c r="M322" s="78"/>
    </row>
    <row r="323" spans="1:15" hidden="1" x14ac:dyDescent="0.25">
      <c r="E323" s="75"/>
      <c r="F323" s="75"/>
      <c r="G323" s="75"/>
      <c r="H323" s="75"/>
      <c r="I323" s="75"/>
      <c r="J323" s="75"/>
      <c r="K323" s="76"/>
      <c r="L323" s="77"/>
      <c r="M323" s="78"/>
    </row>
    <row r="324" spans="1:15" hidden="1" x14ac:dyDescent="0.25">
      <c r="E324" s="75"/>
      <c r="F324" s="75"/>
      <c r="G324" s="75"/>
      <c r="H324" s="75"/>
      <c r="I324" s="75"/>
      <c r="J324" s="75"/>
      <c r="K324" s="76"/>
      <c r="L324" s="77"/>
      <c r="M324" s="78"/>
    </row>
    <row r="325" spans="1:15" hidden="1" x14ac:dyDescent="0.25">
      <c r="E325" s="75"/>
      <c r="F325" s="75"/>
      <c r="G325" s="75"/>
      <c r="H325" s="75"/>
      <c r="I325" s="75"/>
      <c r="J325" s="75"/>
      <c r="K325" s="76"/>
      <c r="L325" s="77"/>
      <c r="M325" s="78"/>
    </row>
    <row r="326" spans="1:15" ht="15.75" hidden="1" thickBot="1" x14ac:dyDescent="0.3">
      <c r="E326" s="75"/>
      <c r="F326" s="75"/>
      <c r="G326" s="75"/>
      <c r="H326" s="75"/>
      <c r="I326" s="75"/>
      <c r="J326" s="75"/>
      <c r="K326" s="76"/>
      <c r="L326" s="77"/>
      <c r="M326" s="78"/>
    </row>
    <row r="327" spans="1:15" s="1" customFormat="1" ht="14.25" customHeight="1" x14ac:dyDescent="0.25">
      <c r="A327" s="44"/>
      <c r="B327" s="44"/>
      <c r="C327" s="44"/>
      <c r="D327" s="44"/>
      <c r="E327" s="343" t="s">
        <v>155</v>
      </c>
      <c r="F327" s="344"/>
      <c r="G327" s="344"/>
      <c r="H327" s="344"/>
      <c r="I327" s="344"/>
      <c r="J327" s="344"/>
      <c r="K327" s="344"/>
      <c r="L327" s="344"/>
      <c r="M327" s="345"/>
    </row>
    <row r="328" spans="1:15" s="1" customFormat="1" ht="27.75" customHeight="1" x14ac:dyDescent="0.25">
      <c r="A328" s="44"/>
      <c r="B328" s="44"/>
      <c r="C328" s="44"/>
      <c r="D328" s="44"/>
      <c r="E328" s="270" t="s">
        <v>151</v>
      </c>
      <c r="F328" s="271"/>
      <c r="G328" s="271"/>
      <c r="H328" s="271"/>
      <c r="I328" s="271"/>
      <c r="J328" s="271"/>
      <c r="K328" s="271"/>
      <c r="L328" s="271"/>
      <c r="M328" s="272"/>
    </row>
    <row r="329" spans="1:15" s="1" customFormat="1" ht="12" customHeight="1" x14ac:dyDescent="0.25">
      <c r="A329" s="44"/>
      <c r="B329" s="44"/>
      <c r="C329" s="44"/>
      <c r="D329" s="44"/>
      <c r="E329" s="286" t="s">
        <v>748</v>
      </c>
      <c r="F329" s="283"/>
      <c r="G329" s="283"/>
      <c r="H329" s="283"/>
      <c r="I329" s="283"/>
      <c r="J329" s="283"/>
      <c r="K329" s="283"/>
      <c r="L329" s="284"/>
      <c r="M329" s="339">
        <f>M21/M16</f>
        <v>0.2</v>
      </c>
    </row>
    <row r="330" spans="1:15" s="1" customFormat="1" ht="14.25" customHeight="1" x14ac:dyDescent="0.25">
      <c r="A330" s="44"/>
      <c r="B330" s="44"/>
      <c r="C330" s="44"/>
      <c r="D330" s="44"/>
      <c r="E330" s="91"/>
      <c r="F330" s="65"/>
      <c r="G330" s="65"/>
      <c r="H330" s="66"/>
      <c r="I330" s="66"/>
      <c r="J330" s="285" t="s">
        <v>698</v>
      </c>
      <c r="K330" s="285"/>
      <c r="L330" s="67">
        <v>0.9</v>
      </c>
      <c r="M330" s="340"/>
    </row>
    <row r="331" spans="1:15" s="1" customFormat="1" ht="28.5" customHeight="1" x14ac:dyDescent="0.25">
      <c r="A331" s="44"/>
      <c r="B331" s="44"/>
      <c r="C331" s="44"/>
      <c r="D331" s="44"/>
      <c r="E331" s="273" t="s">
        <v>180</v>
      </c>
      <c r="F331" s="274"/>
      <c r="G331" s="274"/>
      <c r="H331" s="274"/>
      <c r="I331" s="274"/>
      <c r="J331" s="274"/>
      <c r="K331" s="274"/>
      <c r="L331" s="274"/>
      <c r="M331" s="275"/>
    </row>
    <row r="332" spans="1:15" s="1" customFormat="1" ht="14.25" customHeight="1" x14ac:dyDescent="0.25">
      <c r="A332" s="44"/>
      <c r="B332" s="44"/>
      <c r="C332" s="44"/>
      <c r="D332" s="44"/>
      <c r="E332" s="286" t="s">
        <v>749</v>
      </c>
      <c r="F332" s="283"/>
      <c r="G332" s="283"/>
      <c r="H332" s="283"/>
      <c r="I332" s="283"/>
      <c r="J332" s="283"/>
      <c r="K332" s="283"/>
      <c r="L332" s="284"/>
      <c r="M332" s="341">
        <f>G261/M21</f>
        <v>0.9</v>
      </c>
    </row>
    <row r="333" spans="1:15" ht="12.75" customHeight="1" x14ac:dyDescent="0.25">
      <c r="E333" s="68"/>
      <c r="F333" s="66"/>
      <c r="G333" s="66"/>
      <c r="H333" s="66"/>
      <c r="I333" s="66"/>
      <c r="J333" s="285" t="s">
        <v>698</v>
      </c>
      <c r="K333" s="285"/>
      <c r="L333" s="67">
        <v>0.9</v>
      </c>
      <c r="M333" s="342"/>
      <c r="N333" s="1"/>
      <c r="O333" s="1"/>
    </row>
    <row r="334" spans="1:15" s="1" customFormat="1" ht="28.5" customHeight="1" x14ac:dyDescent="0.25">
      <c r="A334" s="44"/>
      <c r="B334" s="44"/>
      <c r="C334" s="44"/>
      <c r="D334" s="44"/>
      <c r="E334" s="287" t="s">
        <v>180</v>
      </c>
      <c r="F334" s="288"/>
      <c r="G334" s="288"/>
      <c r="H334" s="288"/>
      <c r="I334" s="288"/>
      <c r="J334" s="288"/>
      <c r="K334" s="288"/>
      <c r="L334" s="288"/>
      <c r="M334" s="275"/>
    </row>
    <row r="335" spans="1:15" s="1" customFormat="1" ht="15" customHeight="1" x14ac:dyDescent="0.25">
      <c r="A335" s="44"/>
      <c r="B335" s="44"/>
      <c r="C335" s="44"/>
      <c r="D335" s="44"/>
      <c r="E335" s="286" t="s">
        <v>750</v>
      </c>
      <c r="F335" s="283"/>
      <c r="G335" s="283"/>
      <c r="H335" s="283"/>
      <c r="I335" s="283"/>
      <c r="J335" s="283"/>
      <c r="K335" s="284"/>
      <c r="L335" s="27" t="s">
        <v>153</v>
      </c>
      <c r="M335" s="42" t="s">
        <v>154</v>
      </c>
    </row>
    <row r="336" spans="1:15" ht="15" customHeight="1" x14ac:dyDescent="0.25">
      <c r="E336" s="68"/>
      <c r="F336" s="66"/>
      <c r="G336" s="66"/>
      <c r="H336" s="66"/>
      <c r="I336" s="285" t="s">
        <v>698</v>
      </c>
      <c r="J336" s="285"/>
      <c r="K336" s="69" t="s">
        <v>700</v>
      </c>
      <c r="L336" s="133">
        <f>H261/G261</f>
        <v>1</v>
      </c>
      <c r="M336" s="134">
        <f>H261/M21</f>
        <v>0.9</v>
      </c>
      <c r="N336" s="1"/>
      <c r="O336" s="1"/>
    </row>
    <row r="337" spans="1:15" s="1" customFormat="1" ht="28.5" customHeight="1" x14ac:dyDescent="0.25">
      <c r="A337" s="44"/>
      <c r="B337" s="44"/>
      <c r="C337" s="44"/>
      <c r="D337" s="44"/>
      <c r="E337" s="287" t="s">
        <v>180</v>
      </c>
      <c r="F337" s="288"/>
      <c r="G337" s="288"/>
      <c r="H337" s="288"/>
      <c r="I337" s="288"/>
      <c r="J337" s="288"/>
      <c r="K337" s="288"/>
      <c r="L337" s="288"/>
      <c r="M337" s="275"/>
    </row>
    <row r="338" spans="1:15" ht="15" customHeight="1" x14ac:dyDescent="0.25">
      <c r="E338" s="286" t="s">
        <v>751</v>
      </c>
      <c r="F338" s="283"/>
      <c r="G338" s="283"/>
      <c r="H338" s="283"/>
      <c r="I338" s="283"/>
      <c r="J338" s="283"/>
      <c r="K338" s="283"/>
      <c r="L338" s="284"/>
      <c r="M338" s="337" t="e">
        <f>L260/G260</f>
        <v>#DIV/0!</v>
      </c>
      <c r="N338" s="1"/>
      <c r="O338" s="1"/>
    </row>
    <row r="339" spans="1:15" ht="15" customHeight="1" x14ac:dyDescent="0.25">
      <c r="E339" s="68"/>
      <c r="F339" s="66"/>
      <c r="G339" s="66"/>
      <c r="H339" s="66"/>
      <c r="I339" s="92"/>
      <c r="J339" s="285" t="s">
        <v>701</v>
      </c>
      <c r="K339" s="285"/>
      <c r="L339" s="69" t="s">
        <v>752</v>
      </c>
      <c r="M339" s="338"/>
      <c r="N339" s="1"/>
      <c r="O339" s="1"/>
    </row>
    <row r="340" spans="1:15" ht="27.75" customHeight="1" x14ac:dyDescent="0.25">
      <c r="E340" s="287" t="s">
        <v>180</v>
      </c>
      <c r="F340" s="288"/>
      <c r="G340" s="288"/>
      <c r="H340" s="288"/>
      <c r="I340" s="288"/>
      <c r="J340" s="288"/>
      <c r="K340" s="288"/>
      <c r="L340" s="288"/>
      <c r="M340" s="275"/>
      <c r="N340" s="1"/>
      <c r="O340" s="1"/>
    </row>
    <row r="341" spans="1:15" ht="30" customHeight="1" x14ac:dyDescent="0.25">
      <c r="E341" s="286" t="s">
        <v>753</v>
      </c>
      <c r="F341" s="283"/>
      <c r="G341" s="283"/>
      <c r="H341" s="283"/>
      <c r="I341" s="283"/>
      <c r="J341" s="283"/>
      <c r="K341" s="283"/>
      <c r="L341" s="284"/>
      <c r="M341" s="333" t="e">
        <f>SUM(N260:P260)/L260</f>
        <v>#DIV/0!</v>
      </c>
      <c r="N341" s="147"/>
      <c r="O341" s="1"/>
    </row>
    <row r="342" spans="1:15" ht="15.75" customHeight="1" x14ac:dyDescent="0.25">
      <c r="E342" s="71"/>
      <c r="F342" s="72"/>
      <c r="G342" s="72"/>
      <c r="H342" s="72"/>
      <c r="I342" s="72"/>
      <c r="J342" s="294" t="s">
        <v>698</v>
      </c>
      <c r="K342" s="294"/>
      <c r="L342" s="73">
        <v>0.65</v>
      </c>
      <c r="M342" s="334"/>
      <c r="N342" s="1"/>
      <c r="O342" s="1"/>
    </row>
    <row r="343" spans="1:15" ht="36" customHeight="1" x14ac:dyDescent="0.25">
      <c r="E343" s="287" t="s">
        <v>180</v>
      </c>
      <c r="F343" s="288"/>
      <c r="G343" s="288"/>
      <c r="H343" s="288"/>
      <c r="I343" s="288"/>
      <c r="J343" s="288"/>
      <c r="K343" s="288"/>
      <c r="L343" s="288"/>
      <c r="M343" s="275"/>
      <c r="N343" s="1"/>
      <c r="O343" s="1"/>
    </row>
    <row r="344" spans="1:15" ht="30" customHeight="1" x14ac:dyDescent="0.25">
      <c r="E344" s="286" t="s">
        <v>801</v>
      </c>
      <c r="F344" s="283"/>
      <c r="G344" s="283"/>
      <c r="H344" s="283"/>
      <c r="I344" s="283"/>
      <c r="J344" s="283"/>
      <c r="K344" s="283"/>
      <c r="L344" s="284"/>
      <c r="M344" s="335" t="e">
        <f>P241/L241</f>
        <v>#DIV/0!</v>
      </c>
      <c r="N344" s="147"/>
      <c r="O344" s="1"/>
    </row>
    <row r="345" spans="1:15" ht="15" customHeight="1" x14ac:dyDescent="0.25">
      <c r="E345" s="71"/>
      <c r="F345" s="72"/>
      <c r="G345" s="72"/>
      <c r="H345" s="72"/>
      <c r="I345" s="92"/>
      <c r="J345" s="294" t="s">
        <v>704</v>
      </c>
      <c r="K345" s="294"/>
      <c r="L345" s="74" t="s">
        <v>754</v>
      </c>
      <c r="M345" s="336"/>
    </row>
    <row r="346" spans="1:15" ht="30" customHeight="1" x14ac:dyDescent="0.25">
      <c r="E346" s="287" t="s">
        <v>180</v>
      </c>
      <c r="F346" s="288"/>
      <c r="G346" s="288"/>
      <c r="H346" s="288"/>
      <c r="I346" s="288"/>
      <c r="J346" s="288"/>
      <c r="K346" s="288"/>
      <c r="L346" s="288"/>
      <c r="M346" s="275"/>
    </row>
    <row r="347" spans="1:15" ht="17.25" hidden="1" customHeight="1" x14ac:dyDescent="0.25">
      <c r="E347" s="205" t="s">
        <v>718</v>
      </c>
      <c r="F347" s="297"/>
      <c r="G347" s="297"/>
      <c r="H347" s="297"/>
      <c r="I347" s="297"/>
      <c r="J347" s="297"/>
      <c r="K347" s="297"/>
      <c r="L347" s="298"/>
      <c r="M347" s="208"/>
    </row>
    <row r="348" spans="1:15" ht="15" hidden="1" customHeight="1" x14ac:dyDescent="0.25">
      <c r="E348" s="53"/>
      <c r="F348" s="54"/>
      <c r="G348" s="54"/>
      <c r="H348" s="54"/>
      <c r="I348" s="54"/>
      <c r="J348" s="56"/>
      <c r="K348" s="55"/>
      <c r="L348" s="36"/>
      <c r="M348" s="209"/>
    </row>
    <row r="349" spans="1:15" ht="29.25" hidden="1" customHeight="1" x14ac:dyDescent="0.25">
      <c r="E349" s="287" t="s">
        <v>180</v>
      </c>
      <c r="F349" s="288"/>
      <c r="G349" s="288"/>
      <c r="H349" s="288"/>
      <c r="I349" s="288"/>
      <c r="J349" s="288"/>
      <c r="K349" s="288"/>
      <c r="L349" s="288"/>
      <c r="M349" s="275"/>
    </row>
    <row r="350" spans="1:15" ht="15" hidden="1" customHeight="1" x14ac:dyDescent="0.25">
      <c r="E350" s="205" t="s">
        <v>721</v>
      </c>
      <c r="F350" s="206"/>
      <c r="G350" s="206"/>
      <c r="H350" s="206"/>
      <c r="I350" s="206"/>
      <c r="J350" s="206"/>
      <c r="K350" s="206"/>
      <c r="L350" s="207"/>
      <c r="M350" s="208"/>
    </row>
    <row r="351" spans="1:15" hidden="1" x14ac:dyDescent="0.25">
      <c r="E351" s="53"/>
      <c r="F351" s="54"/>
      <c r="G351" s="54"/>
      <c r="H351" s="54"/>
      <c r="I351" s="54"/>
      <c r="J351" s="54"/>
      <c r="K351" s="55"/>
      <c r="L351" s="36"/>
      <c r="M351" s="209"/>
    </row>
    <row r="352" spans="1:15" ht="31.5" hidden="1" customHeight="1" x14ac:dyDescent="0.25">
      <c r="E352" s="287" t="s">
        <v>180</v>
      </c>
      <c r="F352" s="288"/>
      <c r="G352" s="288"/>
      <c r="H352" s="288"/>
      <c r="I352" s="288"/>
      <c r="J352" s="288"/>
      <c r="K352" s="288"/>
      <c r="L352" s="288"/>
      <c r="M352" s="275"/>
    </row>
    <row r="353" spans="1:15" ht="15" hidden="1" customHeight="1" x14ac:dyDescent="0.25">
      <c r="A353" s="25"/>
      <c r="B353" s="25"/>
      <c r="C353" s="25"/>
      <c r="D353" s="25"/>
      <c r="E353" s="205" t="s">
        <v>724</v>
      </c>
      <c r="F353" s="206"/>
      <c r="G353" s="206"/>
      <c r="H353" s="206"/>
      <c r="I353" s="206"/>
      <c r="J353" s="206"/>
      <c r="K353" s="206"/>
      <c r="L353" s="207"/>
      <c r="M353" s="208"/>
    </row>
    <row r="354" spans="1:15" hidden="1" x14ac:dyDescent="0.25">
      <c r="A354" s="25"/>
      <c r="B354" s="25"/>
      <c r="C354" s="25"/>
      <c r="D354" s="25"/>
      <c r="E354" s="53"/>
      <c r="F354" s="54"/>
      <c r="G354" s="54"/>
      <c r="H354" s="54"/>
      <c r="I354" s="54"/>
      <c r="J354" s="54"/>
      <c r="K354" s="55"/>
      <c r="L354" s="36"/>
      <c r="M354" s="209"/>
    </row>
    <row r="355" spans="1:15" ht="29.25" hidden="1" customHeight="1" x14ac:dyDescent="0.25">
      <c r="A355" s="25"/>
      <c r="B355" s="25"/>
      <c r="C355" s="25"/>
      <c r="D355" s="25"/>
      <c r="E355" s="287" t="s">
        <v>180</v>
      </c>
      <c r="F355" s="288"/>
      <c r="G355" s="288"/>
      <c r="H355" s="288"/>
      <c r="I355" s="288"/>
      <c r="J355" s="288"/>
      <c r="K355" s="288"/>
      <c r="L355" s="288"/>
      <c r="M355" s="275"/>
    </row>
    <row r="356" spans="1:15" hidden="1" x14ac:dyDescent="0.25">
      <c r="A356" s="25"/>
      <c r="B356" s="25"/>
      <c r="C356" s="25"/>
      <c r="D356" s="25"/>
      <c r="E356" s="210" t="s">
        <v>727</v>
      </c>
      <c r="F356" s="211"/>
      <c r="G356" s="211"/>
      <c r="H356" s="211"/>
      <c r="I356" s="211"/>
      <c r="J356" s="211"/>
      <c r="K356" s="211"/>
      <c r="L356" s="212"/>
      <c r="M356" s="213"/>
    </row>
    <row r="357" spans="1:15" hidden="1" x14ac:dyDescent="0.25">
      <c r="A357" s="25"/>
      <c r="B357" s="25"/>
      <c r="C357" s="25"/>
      <c r="D357" s="25"/>
      <c r="E357" s="58"/>
      <c r="F357" s="59"/>
      <c r="G357" s="59"/>
      <c r="H357" s="59"/>
      <c r="I357" s="59"/>
      <c r="J357" s="59"/>
      <c r="K357" s="60"/>
      <c r="L357" s="61"/>
      <c r="M357" s="214"/>
    </row>
    <row r="358" spans="1:15" ht="29.25" hidden="1" customHeight="1" thickBot="1" x14ac:dyDescent="0.3">
      <c r="A358" s="25"/>
      <c r="B358" s="25"/>
      <c r="C358" s="25"/>
      <c r="D358" s="25"/>
      <c r="E358" s="306" t="s">
        <v>180</v>
      </c>
      <c r="F358" s="307"/>
      <c r="G358" s="307"/>
      <c r="H358" s="307"/>
      <c r="I358" s="307"/>
      <c r="J358" s="307"/>
      <c r="K358" s="307"/>
      <c r="L358" s="307"/>
      <c r="M358" s="308"/>
    </row>
    <row r="359" spans="1:15" ht="15" customHeight="1" x14ac:dyDescent="0.25">
      <c r="A359" s="25"/>
      <c r="B359" s="25"/>
      <c r="C359" s="25"/>
      <c r="D359" s="25"/>
      <c r="E359" s="309" t="s">
        <v>158</v>
      </c>
      <c r="F359" s="310"/>
      <c r="G359" s="310"/>
      <c r="H359" s="310"/>
      <c r="I359" s="310"/>
      <c r="J359" s="310"/>
      <c r="K359" s="310"/>
      <c r="L359" s="310"/>
      <c r="M359" s="311"/>
    </row>
    <row r="360" spans="1:15" ht="12.75" customHeight="1" x14ac:dyDescent="0.25">
      <c r="A360" s="25"/>
      <c r="B360" s="25"/>
      <c r="C360" s="25"/>
      <c r="D360" s="25"/>
      <c r="E360" s="299" t="s">
        <v>159</v>
      </c>
      <c r="F360" s="300"/>
      <c r="G360" s="39" t="s">
        <v>160</v>
      </c>
      <c r="H360" s="300" t="s">
        <v>173</v>
      </c>
      <c r="I360" s="300"/>
      <c r="J360" s="300"/>
      <c r="K360" s="300"/>
      <c r="L360" s="300"/>
      <c r="M360" s="301"/>
    </row>
    <row r="361" spans="1:15" ht="25.5" customHeight="1" x14ac:dyDescent="0.25">
      <c r="A361" s="25"/>
      <c r="B361" s="25"/>
      <c r="C361" s="25"/>
      <c r="D361" s="25"/>
      <c r="E361" s="299" t="s">
        <v>161</v>
      </c>
      <c r="F361" s="300"/>
      <c r="G361" s="26"/>
      <c r="H361" s="288" t="s">
        <v>181</v>
      </c>
      <c r="I361" s="288"/>
      <c r="J361" s="288"/>
      <c r="K361" s="288"/>
      <c r="L361" s="288"/>
      <c r="M361" s="275"/>
      <c r="O361" s="21"/>
    </row>
    <row r="362" spans="1:15" ht="29.25" customHeight="1" x14ac:dyDescent="0.25">
      <c r="A362" s="25"/>
      <c r="B362" s="25"/>
      <c r="C362" s="25"/>
      <c r="D362" s="25"/>
      <c r="E362" s="302" t="s">
        <v>176</v>
      </c>
      <c r="F362" s="303"/>
      <c r="G362" s="303"/>
      <c r="H362" s="304" t="s">
        <v>182</v>
      </c>
      <c r="I362" s="304"/>
      <c r="J362" s="304"/>
      <c r="K362" s="304"/>
      <c r="L362" s="304"/>
      <c r="M362" s="305"/>
      <c r="O362" s="21"/>
    </row>
    <row r="363" spans="1:15" ht="12" customHeight="1" x14ac:dyDescent="0.25">
      <c r="A363" s="25"/>
      <c r="B363" s="25"/>
      <c r="C363" s="25"/>
      <c r="D363" s="25"/>
      <c r="E363" s="299" t="s">
        <v>162</v>
      </c>
      <c r="F363" s="300"/>
      <c r="G363" s="38" t="s">
        <v>160</v>
      </c>
      <c r="H363" s="300" t="s">
        <v>173</v>
      </c>
      <c r="I363" s="300"/>
      <c r="J363" s="300"/>
      <c r="K363" s="300"/>
      <c r="L363" s="300"/>
      <c r="M363" s="301"/>
      <c r="O363" s="21"/>
    </row>
    <row r="364" spans="1:15" ht="24" customHeight="1" x14ac:dyDescent="0.25">
      <c r="A364" s="25"/>
      <c r="B364" s="25"/>
      <c r="C364" s="25"/>
      <c r="D364" s="25"/>
      <c r="E364" s="299"/>
      <c r="F364" s="300"/>
      <c r="G364" s="26"/>
      <c r="H364" s="288" t="s">
        <v>181</v>
      </c>
      <c r="I364" s="288"/>
      <c r="J364" s="288"/>
      <c r="K364" s="288"/>
      <c r="L364" s="288"/>
      <c r="M364" s="275"/>
    </row>
    <row r="365" spans="1:15" ht="26.25" customHeight="1" x14ac:dyDescent="0.25">
      <c r="A365" s="25"/>
      <c r="B365" s="25"/>
      <c r="C365" s="25"/>
      <c r="D365" s="25"/>
      <c r="E365" s="302" t="s">
        <v>176</v>
      </c>
      <c r="F365" s="303"/>
      <c r="G365" s="303"/>
      <c r="H365" s="304" t="s">
        <v>182</v>
      </c>
      <c r="I365" s="304"/>
      <c r="J365" s="304"/>
      <c r="K365" s="304"/>
      <c r="L365" s="304"/>
      <c r="M365" s="305"/>
    </row>
    <row r="366" spans="1:15" ht="13.5" customHeight="1" x14ac:dyDescent="0.25">
      <c r="A366" s="25"/>
      <c r="B366" s="25"/>
      <c r="C366" s="25"/>
      <c r="D366" s="25"/>
      <c r="E366" s="299" t="s">
        <v>163</v>
      </c>
      <c r="F366" s="300"/>
      <c r="G366" s="38" t="s">
        <v>160</v>
      </c>
      <c r="H366" s="300" t="s">
        <v>173</v>
      </c>
      <c r="I366" s="300"/>
      <c r="J366" s="300"/>
      <c r="K366" s="300"/>
      <c r="L366" s="300"/>
      <c r="M366" s="301"/>
    </row>
    <row r="367" spans="1:15" ht="28.5" customHeight="1" x14ac:dyDescent="0.25">
      <c r="A367" s="25"/>
      <c r="B367" s="25"/>
      <c r="C367" s="25"/>
      <c r="D367" s="25"/>
      <c r="E367" s="299"/>
      <c r="F367" s="300"/>
      <c r="G367" s="26"/>
      <c r="H367" s="288" t="s">
        <v>181</v>
      </c>
      <c r="I367" s="288"/>
      <c r="J367" s="288"/>
      <c r="K367" s="288"/>
      <c r="L367" s="288"/>
      <c r="M367" s="275"/>
    </row>
    <row r="368" spans="1:15" ht="28.5" customHeight="1" x14ac:dyDescent="0.25">
      <c r="A368" s="25"/>
      <c r="B368" s="25"/>
      <c r="C368" s="25"/>
      <c r="D368" s="25"/>
      <c r="E368" s="302" t="s">
        <v>176</v>
      </c>
      <c r="F368" s="303"/>
      <c r="G368" s="303"/>
      <c r="H368" s="304" t="s">
        <v>182</v>
      </c>
      <c r="I368" s="304"/>
      <c r="J368" s="304"/>
      <c r="K368" s="304"/>
      <c r="L368" s="304"/>
      <c r="M368" s="305"/>
    </row>
    <row r="369" spans="1:16" ht="15" customHeight="1" x14ac:dyDescent="0.25">
      <c r="A369" s="25"/>
      <c r="B369" s="25"/>
      <c r="C369" s="25"/>
      <c r="D369" s="25"/>
      <c r="E369" s="312" t="s">
        <v>164</v>
      </c>
      <c r="F369" s="313"/>
      <c r="G369" s="313"/>
      <c r="H369" s="313"/>
      <c r="I369" s="313"/>
      <c r="J369" s="313"/>
      <c r="K369" s="313"/>
      <c r="L369" s="313"/>
      <c r="M369" s="314"/>
    </row>
    <row r="370" spans="1:16" ht="15" customHeight="1" x14ac:dyDescent="0.25">
      <c r="A370" s="25"/>
      <c r="B370" s="25"/>
      <c r="C370" s="25"/>
      <c r="D370" s="25"/>
      <c r="E370" s="287" t="s">
        <v>183</v>
      </c>
      <c r="F370" s="288"/>
      <c r="G370" s="288"/>
      <c r="H370" s="288"/>
      <c r="I370" s="288"/>
      <c r="J370" s="288"/>
      <c r="K370" s="288"/>
      <c r="L370" s="288"/>
      <c r="M370" s="275"/>
    </row>
    <row r="371" spans="1:16" x14ac:dyDescent="0.25">
      <c r="A371" s="25"/>
      <c r="B371" s="25"/>
      <c r="C371" s="25"/>
      <c r="D371" s="25"/>
      <c r="E371" s="287"/>
      <c r="F371" s="288"/>
      <c r="G371" s="288"/>
      <c r="H371" s="288"/>
      <c r="I371" s="288"/>
      <c r="J371" s="288"/>
      <c r="K371" s="288"/>
      <c r="L371" s="288"/>
      <c r="M371" s="275"/>
    </row>
    <row r="372" spans="1:16" ht="15" customHeight="1" x14ac:dyDescent="0.25">
      <c r="A372" s="25"/>
      <c r="B372" s="25"/>
      <c r="C372" s="25"/>
      <c r="D372" s="25"/>
      <c r="E372" s="315" t="s">
        <v>165</v>
      </c>
      <c r="F372" s="316"/>
      <c r="G372" s="316"/>
      <c r="H372" s="316"/>
      <c r="I372" s="316"/>
      <c r="J372" s="316"/>
      <c r="K372" s="316"/>
      <c r="L372" s="316"/>
      <c r="M372" s="317"/>
    </row>
    <row r="373" spans="1:16" ht="15" customHeight="1" x14ac:dyDescent="0.25">
      <c r="A373" s="25"/>
      <c r="B373" s="25"/>
      <c r="C373" s="25"/>
      <c r="D373" s="25"/>
      <c r="E373" s="299" t="s">
        <v>166</v>
      </c>
      <c r="F373" s="300"/>
      <c r="G373" s="300"/>
      <c r="H373" s="300"/>
      <c r="I373" s="300"/>
      <c r="J373" s="300"/>
      <c r="K373" s="300"/>
      <c r="L373" s="300"/>
      <c r="M373" s="301"/>
    </row>
    <row r="374" spans="1:16" ht="63" customHeight="1" x14ac:dyDescent="0.25">
      <c r="A374" s="25"/>
      <c r="B374" s="25"/>
      <c r="C374" s="25"/>
      <c r="D374" s="25"/>
      <c r="E374" s="327" t="s">
        <v>167</v>
      </c>
      <c r="F374" s="328"/>
      <c r="G374" s="328"/>
      <c r="H374" s="328"/>
      <c r="I374" s="328"/>
      <c r="J374" s="328"/>
      <c r="K374" s="328"/>
      <c r="L374" s="328"/>
      <c r="M374" s="329"/>
    </row>
    <row r="375" spans="1:16" ht="15" customHeight="1" x14ac:dyDescent="0.25">
      <c r="A375" s="25"/>
      <c r="B375" s="25"/>
      <c r="C375" s="25"/>
      <c r="D375" s="25"/>
      <c r="E375" s="299" t="s">
        <v>168</v>
      </c>
      <c r="F375" s="300"/>
      <c r="G375" s="63" t="s">
        <v>177</v>
      </c>
      <c r="H375" s="330"/>
      <c r="I375" s="330"/>
      <c r="J375" s="330"/>
      <c r="K375" s="38" t="s">
        <v>53</v>
      </c>
      <c r="L375" s="331"/>
      <c r="M375" s="332"/>
      <c r="N375" s="4"/>
      <c r="O375" s="4"/>
      <c r="P375" s="4"/>
    </row>
    <row r="376" spans="1:16" ht="15" customHeight="1" x14ac:dyDescent="0.25">
      <c r="A376" s="25"/>
      <c r="B376" s="25"/>
      <c r="C376" s="25"/>
      <c r="D376" s="25"/>
      <c r="E376" s="299"/>
      <c r="F376" s="300"/>
      <c r="G376" s="63" t="s">
        <v>178</v>
      </c>
      <c r="H376" s="330"/>
      <c r="I376" s="330"/>
      <c r="J376" s="330"/>
      <c r="K376" s="38" t="s">
        <v>169</v>
      </c>
      <c r="L376" s="331"/>
      <c r="M376" s="332"/>
      <c r="N376" s="4"/>
      <c r="O376" s="4"/>
      <c r="P376" s="4"/>
    </row>
    <row r="377" spans="1:16" ht="15" customHeight="1" x14ac:dyDescent="0.25">
      <c r="A377" s="25"/>
      <c r="B377" s="25"/>
      <c r="C377" s="25"/>
      <c r="D377" s="25"/>
      <c r="E377" s="299" t="s">
        <v>170</v>
      </c>
      <c r="F377" s="300"/>
      <c r="G377" s="300"/>
      <c r="H377" s="300"/>
      <c r="I377" s="300"/>
      <c r="J377" s="300"/>
      <c r="K377" s="300"/>
      <c r="L377" s="300"/>
      <c r="M377" s="301"/>
      <c r="N377" s="4"/>
      <c r="O377" s="4"/>
      <c r="P377" s="4"/>
    </row>
    <row r="378" spans="1:16" ht="15" customHeight="1" x14ac:dyDescent="0.25">
      <c r="A378" s="25"/>
      <c r="B378" s="25"/>
      <c r="C378" s="25"/>
      <c r="D378" s="25"/>
      <c r="E378" s="299" t="s">
        <v>171</v>
      </c>
      <c r="F378" s="300"/>
      <c r="G378" s="38" t="s">
        <v>177</v>
      </c>
      <c r="H378" s="320"/>
      <c r="I378" s="320"/>
      <c r="J378" s="320"/>
      <c r="K378" s="303" t="s">
        <v>172</v>
      </c>
      <c r="L378" s="322"/>
      <c r="M378" s="323"/>
      <c r="N378" s="4"/>
      <c r="O378" s="4"/>
      <c r="P378" s="4"/>
    </row>
    <row r="379" spans="1:16" ht="15.75" thickBot="1" x14ac:dyDescent="0.3">
      <c r="A379" s="25"/>
      <c r="B379" s="25"/>
      <c r="C379" s="25"/>
      <c r="D379" s="25"/>
      <c r="E379" s="318"/>
      <c r="F379" s="319"/>
      <c r="G379" s="43" t="s">
        <v>179</v>
      </c>
      <c r="H379" s="326"/>
      <c r="I379" s="326"/>
      <c r="J379" s="326"/>
      <c r="K379" s="321"/>
      <c r="L379" s="324"/>
      <c r="M379" s="325"/>
      <c r="N379" s="4"/>
      <c r="O379" s="4"/>
      <c r="P379" s="4"/>
    </row>
    <row r="399" spans="1:10" hidden="1" x14ac:dyDescent="0.25">
      <c r="A399" s="25"/>
      <c r="B399" s="25"/>
      <c r="C399" s="25"/>
      <c r="D399" s="25"/>
      <c r="E399" s="2" t="s">
        <v>19</v>
      </c>
      <c r="G399" s="21" t="s">
        <v>174</v>
      </c>
      <c r="H399" s="25" t="s">
        <v>345</v>
      </c>
      <c r="J399" s="25" t="s">
        <v>354</v>
      </c>
    </row>
    <row r="400" spans="1:10" hidden="1" x14ac:dyDescent="0.25">
      <c r="A400" s="25"/>
      <c r="B400" s="25"/>
      <c r="C400" s="25"/>
      <c r="D400" s="25"/>
      <c r="E400" s="2" t="s">
        <v>20</v>
      </c>
      <c r="G400" s="21" t="s">
        <v>175</v>
      </c>
      <c r="H400" s="25" t="s">
        <v>346</v>
      </c>
      <c r="J400" s="25" t="s">
        <v>355</v>
      </c>
    </row>
    <row r="401" spans="1:10" hidden="1" x14ac:dyDescent="0.25">
      <c r="A401" s="25"/>
      <c r="B401" s="25"/>
      <c r="C401" s="25"/>
      <c r="D401" s="25"/>
      <c r="E401" s="2" t="s">
        <v>21</v>
      </c>
      <c r="G401" s="21" t="s">
        <v>184</v>
      </c>
      <c r="H401" s="25" t="s">
        <v>347</v>
      </c>
      <c r="J401" s="25" t="s">
        <v>356</v>
      </c>
    </row>
    <row r="402" spans="1:10" hidden="1" x14ac:dyDescent="0.25">
      <c r="A402" s="25"/>
      <c r="B402" s="25"/>
      <c r="C402" s="25"/>
      <c r="D402" s="25"/>
      <c r="E402" s="2" t="s">
        <v>22</v>
      </c>
      <c r="H402" s="25" t="s">
        <v>348</v>
      </c>
      <c r="J402" s="25" t="s">
        <v>357</v>
      </c>
    </row>
    <row r="403" spans="1:10" hidden="1" x14ac:dyDescent="0.25">
      <c r="A403" s="25"/>
      <c r="B403" s="25"/>
      <c r="C403" s="25"/>
      <c r="D403" s="25"/>
      <c r="E403" s="2" t="s">
        <v>23</v>
      </c>
      <c r="H403" s="25" t="s">
        <v>350</v>
      </c>
    </row>
    <row r="404" spans="1:10" hidden="1" x14ac:dyDescent="0.25">
      <c r="A404" s="25"/>
      <c r="B404" s="25"/>
      <c r="C404" s="25"/>
      <c r="D404" s="25"/>
      <c r="E404" s="2" t="s">
        <v>24</v>
      </c>
      <c r="H404" s="25" t="s">
        <v>349</v>
      </c>
    </row>
    <row r="405" spans="1:10" hidden="1" x14ac:dyDescent="0.25">
      <c r="A405" s="25"/>
      <c r="B405" s="25"/>
      <c r="C405" s="25"/>
      <c r="D405" s="25"/>
      <c r="E405" s="2" t="s">
        <v>25</v>
      </c>
    </row>
    <row r="406" spans="1:10" hidden="1" x14ac:dyDescent="0.25">
      <c r="A406" s="25"/>
      <c r="B406" s="25"/>
      <c r="C406" s="25"/>
      <c r="D406" s="25"/>
      <c r="E406" s="2" t="s">
        <v>26</v>
      </c>
    </row>
    <row r="407" spans="1:10" hidden="1" x14ac:dyDescent="0.25">
      <c r="A407" s="25"/>
      <c r="B407" s="25"/>
      <c r="C407" s="25"/>
      <c r="D407" s="25"/>
      <c r="E407" s="2" t="s">
        <v>27</v>
      </c>
    </row>
    <row r="408" spans="1:10" hidden="1" x14ac:dyDescent="0.25">
      <c r="A408" s="25"/>
      <c r="B408" s="25"/>
      <c r="C408" s="25"/>
      <c r="D408" s="25"/>
      <c r="E408" s="2" t="s">
        <v>28</v>
      </c>
    </row>
    <row r="409" spans="1:10" hidden="1" x14ac:dyDescent="0.25">
      <c r="A409" s="25"/>
      <c r="B409" s="25"/>
      <c r="C409" s="25"/>
      <c r="D409" s="25"/>
      <c r="E409" s="2" t="s">
        <v>29</v>
      </c>
    </row>
    <row r="410" spans="1:10" hidden="1" x14ac:dyDescent="0.25">
      <c r="A410" s="25"/>
      <c r="B410" s="25"/>
      <c r="C410" s="25"/>
      <c r="D410" s="25"/>
      <c r="E410" s="2" t="s">
        <v>30</v>
      </c>
    </row>
    <row r="411" spans="1:10" hidden="1" x14ac:dyDescent="0.25">
      <c r="A411" s="25"/>
      <c r="B411" s="25"/>
      <c r="C411" s="25"/>
      <c r="D411" s="25"/>
      <c r="E411" s="2" t="s">
        <v>31</v>
      </c>
    </row>
    <row r="412" spans="1:10" hidden="1" x14ac:dyDescent="0.25">
      <c r="A412" s="25"/>
      <c r="B412" s="25"/>
      <c r="C412" s="25"/>
      <c r="D412" s="25"/>
      <c r="E412" s="2" t="s">
        <v>32</v>
      </c>
    </row>
    <row r="413" spans="1:10" hidden="1" x14ac:dyDescent="0.25">
      <c r="A413" s="25"/>
      <c r="B413" s="25"/>
      <c r="C413" s="25"/>
      <c r="D413" s="25"/>
      <c r="E413" s="2" t="s">
        <v>33</v>
      </c>
    </row>
    <row r="414" spans="1:10" hidden="1" x14ac:dyDescent="0.25">
      <c r="A414" s="25"/>
      <c r="B414" s="25"/>
      <c r="C414" s="25"/>
      <c r="D414" s="25"/>
      <c r="E414" s="2" t="s">
        <v>34</v>
      </c>
    </row>
    <row r="415" spans="1:10" hidden="1" x14ac:dyDescent="0.25">
      <c r="A415" s="25"/>
      <c r="B415" s="25"/>
      <c r="C415" s="25"/>
      <c r="D415" s="25"/>
      <c r="E415" s="2" t="s">
        <v>35</v>
      </c>
    </row>
  </sheetData>
  <sheetProtection selectLockedCells="1"/>
  <mergeCells count="328">
    <mergeCell ref="E4:M4"/>
    <mergeCell ref="E5:F5"/>
    <mergeCell ref="G5:I5"/>
    <mergeCell ref="J5:K5"/>
    <mergeCell ref="L5:M5"/>
    <mergeCell ref="E6:F6"/>
    <mergeCell ref="G6:I6"/>
    <mergeCell ref="J6:K6"/>
    <mergeCell ref="L6:M6"/>
    <mergeCell ref="E9:F9"/>
    <mergeCell ref="G9:I9"/>
    <mergeCell ref="J9:K9"/>
    <mergeCell ref="L9:M9"/>
    <mergeCell ref="E10:F10"/>
    <mergeCell ref="G10:I10"/>
    <mergeCell ref="J10:K10"/>
    <mergeCell ref="L10:M10"/>
    <mergeCell ref="E7:F7"/>
    <mergeCell ref="G7:I7"/>
    <mergeCell ref="J7:K7"/>
    <mergeCell ref="L7:M7"/>
    <mergeCell ref="E8:F8"/>
    <mergeCell ref="G8:I8"/>
    <mergeCell ref="J8:K8"/>
    <mergeCell ref="L8:M8"/>
    <mergeCell ref="E13:M13"/>
    <mergeCell ref="E14:K14"/>
    <mergeCell ref="L14:L15"/>
    <mergeCell ref="M14:M15"/>
    <mergeCell ref="E15:K15"/>
    <mergeCell ref="E16:K16"/>
    <mergeCell ref="E11:F11"/>
    <mergeCell ref="G11:I11"/>
    <mergeCell ref="J11:K11"/>
    <mergeCell ref="L11:M11"/>
    <mergeCell ref="E12:H12"/>
    <mergeCell ref="I12:M12"/>
    <mergeCell ref="L23:M23"/>
    <mergeCell ref="E23:K23"/>
    <mergeCell ref="F24:G24"/>
    <mergeCell ref="H24:I24"/>
    <mergeCell ref="J24:K24"/>
    <mergeCell ref="L24:M24"/>
    <mergeCell ref="L31:M31"/>
    <mergeCell ref="E17:K17"/>
    <mergeCell ref="E18:K18"/>
    <mergeCell ref="E19:K19"/>
    <mergeCell ref="E20:K20"/>
    <mergeCell ref="E21:K21"/>
    <mergeCell ref="E22:K22"/>
    <mergeCell ref="E39:G39"/>
    <mergeCell ref="L40:L41"/>
    <mergeCell ref="M40:M41"/>
    <mergeCell ref="E34:G34"/>
    <mergeCell ref="E35:G35"/>
    <mergeCell ref="E36:G36"/>
    <mergeCell ref="E37:G37"/>
    <mergeCell ref="E38:G38"/>
    <mergeCell ref="E30:K30"/>
    <mergeCell ref="E31:G32"/>
    <mergeCell ref="H31:I31"/>
    <mergeCell ref="J31:K31"/>
    <mergeCell ref="L30:M30"/>
    <mergeCell ref="E33:G33"/>
    <mergeCell ref="E44:K44"/>
    <mergeCell ref="E45:K45"/>
    <mergeCell ref="E46:K46"/>
    <mergeCell ref="E47:K47"/>
    <mergeCell ref="E48:K48"/>
    <mergeCell ref="E49:K49"/>
    <mergeCell ref="E40:K40"/>
    <mergeCell ref="E41:K41"/>
    <mergeCell ref="E42:K42"/>
    <mergeCell ref="E43:K43"/>
    <mergeCell ref="E56:K56"/>
    <mergeCell ref="E57:K57"/>
    <mergeCell ref="E58:K58"/>
    <mergeCell ref="E59:K59"/>
    <mergeCell ref="E60:K60"/>
    <mergeCell ref="E61:K61"/>
    <mergeCell ref="E50:K50"/>
    <mergeCell ref="E51:K51"/>
    <mergeCell ref="E52:K52"/>
    <mergeCell ref="E53:K53"/>
    <mergeCell ref="E54:K54"/>
    <mergeCell ref="E55:K55"/>
    <mergeCell ref="L79:L80"/>
    <mergeCell ref="M79:M80"/>
    <mergeCell ref="E68:K68"/>
    <mergeCell ref="E69:K69"/>
    <mergeCell ref="E70:K70"/>
    <mergeCell ref="E71:K71"/>
    <mergeCell ref="E72:K72"/>
    <mergeCell ref="E73:K73"/>
    <mergeCell ref="E62:K62"/>
    <mergeCell ref="E63:K63"/>
    <mergeCell ref="E64:K64"/>
    <mergeCell ref="E65:K65"/>
    <mergeCell ref="E66:K66"/>
    <mergeCell ref="E67:K67"/>
    <mergeCell ref="E79:K79"/>
    <mergeCell ref="E80:K80"/>
    <mergeCell ref="E81:K81"/>
    <mergeCell ref="E82:K82"/>
    <mergeCell ref="E83:K83"/>
    <mergeCell ref="E74:K74"/>
    <mergeCell ref="E75:K75"/>
    <mergeCell ref="E76:K76"/>
    <mergeCell ref="E77:K77"/>
    <mergeCell ref="E78:K78"/>
    <mergeCell ref="E90:K90"/>
    <mergeCell ref="E91:K91"/>
    <mergeCell ref="E92:K92"/>
    <mergeCell ref="E93:K93"/>
    <mergeCell ref="E94:K94"/>
    <mergeCell ref="E95:K95"/>
    <mergeCell ref="E84:K84"/>
    <mergeCell ref="E85:K85"/>
    <mergeCell ref="E86:K86"/>
    <mergeCell ref="E87:K87"/>
    <mergeCell ref="E88:K88"/>
    <mergeCell ref="E89:K89"/>
    <mergeCell ref="E102:K102"/>
    <mergeCell ref="E103:K103"/>
    <mergeCell ref="E104:K104"/>
    <mergeCell ref="E105:K105"/>
    <mergeCell ref="E106:K106"/>
    <mergeCell ref="E107:K107"/>
    <mergeCell ref="E96:K96"/>
    <mergeCell ref="E97:K97"/>
    <mergeCell ref="E98:K98"/>
    <mergeCell ref="E99:K99"/>
    <mergeCell ref="E100:K100"/>
    <mergeCell ref="E101:K101"/>
    <mergeCell ref="L130:L131"/>
    <mergeCell ref="M130:M131"/>
    <mergeCell ref="E114:K114"/>
    <mergeCell ref="E115:K115"/>
    <mergeCell ref="E116:K116"/>
    <mergeCell ref="E117:K117"/>
    <mergeCell ref="E118:K118"/>
    <mergeCell ref="E108:K108"/>
    <mergeCell ref="E109:K109"/>
    <mergeCell ref="E110:K110"/>
    <mergeCell ref="E111:K111"/>
    <mergeCell ref="E112:K112"/>
    <mergeCell ref="E113:K113"/>
    <mergeCell ref="E119:K119"/>
    <mergeCell ref="E120:K120"/>
    <mergeCell ref="E121:K121"/>
    <mergeCell ref="E123:K123"/>
    <mergeCell ref="E124:K124"/>
    <mergeCell ref="E125:K125"/>
    <mergeCell ref="E122:K122"/>
    <mergeCell ref="L118:L119"/>
    <mergeCell ref="M118:M119"/>
    <mergeCell ref="E131:K131"/>
    <mergeCell ref="E132:K132"/>
    <mergeCell ref="E133:K133"/>
    <mergeCell ref="E134:K134"/>
    <mergeCell ref="E135:K135"/>
    <mergeCell ref="E136:K136"/>
    <mergeCell ref="E126:K126"/>
    <mergeCell ref="E127:K127"/>
    <mergeCell ref="E128:K128"/>
    <mergeCell ref="E129:K129"/>
    <mergeCell ref="E130:K130"/>
    <mergeCell ref="E143:K143"/>
    <mergeCell ref="E144:K144"/>
    <mergeCell ref="E145:K145"/>
    <mergeCell ref="E146:K146"/>
    <mergeCell ref="E147:K147"/>
    <mergeCell ref="E148:K148"/>
    <mergeCell ref="E137:K137"/>
    <mergeCell ref="E138:K138"/>
    <mergeCell ref="E139:K139"/>
    <mergeCell ref="E140:K140"/>
    <mergeCell ref="E141:K141"/>
    <mergeCell ref="E142:K142"/>
    <mergeCell ref="E155:K155"/>
    <mergeCell ref="E156:K156"/>
    <mergeCell ref="E158:K158"/>
    <mergeCell ref="E159:I159"/>
    <mergeCell ref="E149:K149"/>
    <mergeCell ref="E150:K150"/>
    <mergeCell ref="E151:K151"/>
    <mergeCell ref="E152:K152"/>
    <mergeCell ref="E153:K153"/>
    <mergeCell ref="E154:K154"/>
    <mergeCell ref="E166:K166"/>
    <mergeCell ref="E167:K167"/>
    <mergeCell ref="E168:K168"/>
    <mergeCell ref="E169:K169"/>
    <mergeCell ref="E170:K170"/>
    <mergeCell ref="E171:K171"/>
    <mergeCell ref="E160:K160"/>
    <mergeCell ref="E161:K161"/>
    <mergeCell ref="E162:K162"/>
    <mergeCell ref="E163:K163"/>
    <mergeCell ref="E165:K165"/>
    <mergeCell ref="E164:K164"/>
    <mergeCell ref="E178:K178"/>
    <mergeCell ref="E179:K179"/>
    <mergeCell ref="E180:K180"/>
    <mergeCell ref="E181:K181"/>
    <mergeCell ref="E182:K182"/>
    <mergeCell ref="E183:K183"/>
    <mergeCell ref="E172:K172"/>
    <mergeCell ref="E173:K173"/>
    <mergeCell ref="E174:K174"/>
    <mergeCell ref="E175:K175"/>
    <mergeCell ref="E176:K176"/>
    <mergeCell ref="E177:K177"/>
    <mergeCell ref="E327:M327"/>
    <mergeCell ref="G221:L221"/>
    <mergeCell ref="E221:F221"/>
    <mergeCell ref="E241:F241"/>
    <mergeCell ref="E260:F260"/>
    <mergeCell ref="E261:F261"/>
    <mergeCell ref="M221:P221"/>
    <mergeCell ref="E220:P220"/>
    <mergeCell ref="E202:K202"/>
    <mergeCell ref="E203:K203"/>
    <mergeCell ref="E204:K204"/>
    <mergeCell ref="E205:K205"/>
    <mergeCell ref="E208:K208"/>
    <mergeCell ref="E209:K209"/>
    <mergeCell ref="E210:K210"/>
    <mergeCell ref="E211:K211"/>
    <mergeCell ref="E212:K212"/>
    <mergeCell ref="E334:M334"/>
    <mergeCell ref="E335:K335"/>
    <mergeCell ref="I336:J336"/>
    <mergeCell ref="E337:M337"/>
    <mergeCell ref="E338:L338"/>
    <mergeCell ref="M338:M339"/>
    <mergeCell ref="J339:K339"/>
    <mergeCell ref="E328:M328"/>
    <mergeCell ref="E329:L329"/>
    <mergeCell ref="M329:M330"/>
    <mergeCell ref="J330:K330"/>
    <mergeCell ref="E331:M331"/>
    <mergeCell ref="E332:L332"/>
    <mergeCell ref="M332:M333"/>
    <mergeCell ref="J333:K333"/>
    <mergeCell ref="E346:M346"/>
    <mergeCell ref="E347:L347"/>
    <mergeCell ref="M347:M348"/>
    <mergeCell ref="E349:M349"/>
    <mergeCell ref="E350:L350"/>
    <mergeCell ref="M350:M351"/>
    <mergeCell ref="E340:M340"/>
    <mergeCell ref="E341:L341"/>
    <mergeCell ref="M341:M342"/>
    <mergeCell ref="J342:K342"/>
    <mergeCell ref="E343:M343"/>
    <mergeCell ref="E344:L344"/>
    <mergeCell ref="M344:M345"/>
    <mergeCell ref="J345:K345"/>
    <mergeCell ref="E358:M358"/>
    <mergeCell ref="E359:M359"/>
    <mergeCell ref="E360:F360"/>
    <mergeCell ref="H360:M360"/>
    <mergeCell ref="E361:F361"/>
    <mergeCell ref="H361:M361"/>
    <mergeCell ref="E352:M352"/>
    <mergeCell ref="E353:L353"/>
    <mergeCell ref="M353:M354"/>
    <mergeCell ref="E355:M355"/>
    <mergeCell ref="E356:L356"/>
    <mergeCell ref="M356:M357"/>
    <mergeCell ref="H368:M368"/>
    <mergeCell ref="E369:M369"/>
    <mergeCell ref="E362:G362"/>
    <mergeCell ref="H362:M362"/>
    <mergeCell ref="E363:F364"/>
    <mergeCell ref="H363:M363"/>
    <mergeCell ref="H364:M364"/>
    <mergeCell ref="E365:G365"/>
    <mergeCell ref="H365:M365"/>
    <mergeCell ref="L146:L147"/>
    <mergeCell ref="M146:M147"/>
    <mergeCell ref="E157:K157"/>
    <mergeCell ref="L157:L158"/>
    <mergeCell ref="M157:M158"/>
    <mergeCell ref="E377:M377"/>
    <mergeCell ref="E378:F379"/>
    <mergeCell ref="H378:J378"/>
    <mergeCell ref="K378:K379"/>
    <mergeCell ref="L378:M379"/>
    <mergeCell ref="H379:J379"/>
    <mergeCell ref="E370:M371"/>
    <mergeCell ref="E372:M372"/>
    <mergeCell ref="E373:M373"/>
    <mergeCell ref="E374:M374"/>
    <mergeCell ref="E375:F376"/>
    <mergeCell ref="H375:J375"/>
    <mergeCell ref="L375:M375"/>
    <mergeCell ref="H376:J376"/>
    <mergeCell ref="L376:M376"/>
    <mergeCell ref="E366:F367"/>
    <mergeCell ref="H366:M366"/>
    <mergeCell ref="H367:M367"/>
    <mergeCell ref="E368:G368"/>
    <mergeCell ref="L165:L166"/>
    <mergeCell ref="M165:M166"/>
    <mergeCell ref="E213:K213"/>
    <mergeCell ref="E214:K214"/>
    <mergeCell ref="E206:K206"/>
    <mergeCell ref="E207:K207"/>
    <mergeCell ref="E196:K196"/>
    <mergeCell ref="E197:K197"/>
    <mergeCell ref="E198:K198"/>
    <mergeCell ref="E199:K199"/>
    <mergeCell ref="E200:K200"/>
    <mergeCell ref="E201:K201"/>
    <mergeCell ref="E190:K190"/>
    <mergeCell ref="E191:K191"/>
    <mergeCell ref="E192:K192"/>
    <mergeCell ref="E193:K193"/>
    <mergeCell ref="E194:K194"/>
    <mergeCell ref="E195:K195"/>
    <mergeCell ref="E184:K184"/>
    <mergeCell ref="E185:K185"/>
    <mergeCell ref="E186:K186"/>
    <mergeCell ref="E187:K187"/>
    <mergeCell ref="E188:K188"/>
    <mergeCell ref="E189:K189"/>
  </mergeCells>
  <conditionalFormatting sqref="L171">
    <cfRule type="cellIs" dxfId="26" priority="9" operator="notEqual">
      <formula>$L$168</formula>
    </cfRule>
  </conditionalFormatting>
  <conditionalFormatting sqref="M171">
    <cfRule type="cellIs" dxfId="25" priority="7" operator="notEqual">
      <formula>$M$168</formula>
    </cfRule>
    <cfRule type="cellIs" dxfId="24" priority="8" operator="notEqual">
      <formula>$L$168</formula>
    </cfRule>
  </conditionalFormatting>
  <conditionalFormatting sqref="L112">
    <cfRule type="cellIs" dxfId="23" priority="6" operator="notEqual">
      <formula>$L$168</formula>
    </cfRule>
  </conditionalFormatting>
  <conditionalFormatting sqref="M112">
    <cfRule type="cellIs" dxfId="22" priority="5" operator="notEqual">
      <formula>$M$168</formula>
    </cfRule>
  </conditionalFormatting>
  <conditionalFormatting sqref="L29">
    <cfRule type="cellIs" dxfId="21" priority="4" operator="notEqual">
      <formula>$L$21</formula>
    </cfRule>
  </conditionalFormatting>
  <conditionalFormatting sqref="M29">
    <cfRule type="cellIs" dxfId="20" priority="3" operator="notEqual">
      <formula>$M$21</formula>
    </cfRule>
  </conditionalFormatting>
  <conditionalFormatting sqref="L39">
    <cfRule type="cellIs" dxfId="19" priority="2" operator="notEqual">
      <formula>$L$21</formula>
    </cfRule>
  </conditionalFormatting>
  <conditionalFormatting sqref="M39">
    <cfRule type="cellIs" dxfId="18" priority="1" operator="notEqual">
      <formula>$M$21</formula>
    </cfRule>
  </conditionalFormatting>
  <dataValidations count="4">
    <dataValidation type="list" allowBlank="1" showInputMessage="1" showErrorMessage="1" sqref="G361 G367 G364" xr:uid="{00000000-0002-0000-0100-000002000000}">
      <formula1>$G$399:$G$401</formula1>
    </dataValidation>
    <dataValidation type="list" allowBlank="1" showInputMessage="1" showErrorMessage="1" sqref="F243:F259 F223:F240" xr:uid="{00000000-0002-0000-0100-000003000000}">
      <formula1>$E$399:$E$415</formula1>
    </dataValidation>
    <dataValidation type="list" allowBlank="1" showInputMessage="1" showErrorMessage="1" sqref="L9:M9" xr:uid="{301CEF10-6562-415C-B1A5-EDAB38B40443}">
      <formula1>$J$399:$J$402</formula1>
    </dataValidation>
    <dataValidation type="list" allowBlank="1" showInputMessage="1" showErrorMessage="1" sqref="L10:M10" xr:uid="{A601AD66-2F47-4818-B1E7-74A9C76DB4FA}">
      <formula1>$H$399:$H$404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Q416"/>
  <sheetViews>
    <sheetView topLeftCell="E4" workbookViewId="0">
      <selection activeCell="G5" sqref="G5:I5"/>
    </sheetView>
  </sheetViews>
  <sheetFormatPr defaultColWidth="9.140625" defaultRowHeight="15" outlineLevelRow="1" x14ac:dyDescent="0.25"/>
  <cols>
    <col min="1" max="2" width="9.140625" style="44" hidden="1" customWidth="1"/>
    <col min="3" max="3" width="10.140625" style="44" hidden="1" customWidth="1"/>
    <col min="4" max="4" width="16.28515625" style="44" hidden="1" customWidth="1"/>
    <col min="5" max="5" width="17.7109375" style="25" customWidth="1"/>
    <col min="6" max="6" width="18.5703125" style="25" customWidth="1"/>
    <col min="7" max="10" width="10.7109375" style="25" customWidth="1"/>
    <col min="11" max="11" width="12" style="25" customWidth="1"/>
    <col min="12" max="12" width="12.140625" style="25" customWidth="1"/>
    <col min="13" max="13" width="12" style="25" customWidth="1"/>
    <col min="14" max="15" width="13.140625" style="25" customWidth="1"/>
    <col min="16" max="16" width="11.85546875" style="25" customWidth="1"/>
    <col min="17" max="66" width="9.140625" style="25" customWidth="1"/>
    <col min="67" max="67" width="11" style="25" customWidth="1"/>
    <col min="68" max="68" width="10.28515625" style="25" customWidth="1"/>
    <col min="69" max="70" width="9.140625" style="25" customWidth="1"/>
    <col min="71" max="71" width="9.7109375" style="25" customWidth="1"/>
    <col min="72" max="74" width="10.28515625" style="25" customWidth="1"/>
    <col min="75" max="80" width="9.140625" style="25" customWidth="1"/>
    <col min="81" max="81" width="10.7109375" style="25" customWidth="1"/>
    <col min="82" max="82" width="10.28515625" style="25" customWidth="1"/>
    <col min="83" max="94" width="9.140625" style="25" customWidth="1"/>
    <col min="95" max="95" width="11.7109375" style="25" customWidth="1"/>
    <col min="96" max="446" width="9.140625" style="25" customWidth="1"/>
    <col min="447" max="447" width="11.28515625" style="25" customWidth="1"/>
    <col min="448" max="448" width="11.140625" style="25" customWidth="1"/>
    <col min="449" max="449" width="11.28515625" style="25" customWidth="1"/>
    <col min="450" max="450" width="10.28515625" style="25" customWidth="1"/>
    <col min="451" max="16384" width="9.140625" style="25"/>
  </cols>
  <sheetData>
    <row r="1" spans="1:459" hidden="1" x14ac:dyDescent="0.25">
      <c r="A1" s="25"/>
      <c r="B1" s="25"/>
      <c r="C1" s="25"/>
      <c r="D1" s="25"/>
      <c r="JE1" s="25">
        <v>128</v>
      </c>
    </row>
    <row r="2" spans="1:459" s="31" customFormat="1" ht="49.5" hidden="1" customHeight="1" x14ac:dyDescent="0.25">
      <c r="E2" s="31" t="str">
        <f>E5</f>
        <v>Grantee Name (per UGA):</v>
      </c>
      <c r="F2" s="31" t="str">
        <f>E6</f>
        <v>Grantee DUNS:</v>
      </c>
      <c r="G2" s="31" t="str">
        <f>E7</f>
        <v>Grantee FEIN:</v>
      </c>
      <c r="H2" s="31" t="str">
        <f>E8</f>
        <v>Program Name:</v>
      </c>
      <c r="I2" s="31" t="str">
        <f>E9</f>
        <v>Program Contact:</v>
      </c>
      <c r="J2" s="31" t="str">
        <f>E10</f>
        <v>Email:</v>
      </c>
      <c r="K2" s="31" t="str">
        <f>E11</f>
        <v>Phone Number:</v>
      </c>
      <c r="L2" s="31" t="str">
        <f>J5</f>
        <v>Grant Number:</v>
      </c>
      <c r="M2" s="31" t="str">
        <f>J6</f>
        <v>Agreement Period:</v>
      </c>
      <c r="N2" s="31" t="str">
        <f>J7</f>
        <v>Report Start date:</v>
      </c>
      <c r="O2" s="31" t="str">
        <f>J8</f>
        <v>Report End date:</v>
      </c>
      <c r="P2" s="31" t="str">
        <f>J9</f>
        <v>FY</v>
      </c>
      <c r="Q2" s="31" t="str">
        <f>J10</f>
        <v>Qtr</v>
      </c>
      <c r="R2" s="31" t="str">
        <f>J11</f>
        <v>County</v>
      </c>
      <c r="S2" s="31" t="s">
        <v>185</v>
      </c>
      <c r="T2" s="31" t="s">
        <v>159</v>
      </c>
      <c r="U2" s="31" t="s">
        <v>186</v>
      </c>
      <c r="V2" s="31" t="str">
        <f>E17</f>
        <v>1.       Total number of youths referred to the program.</v>
      </c>
      <c r="W2" s="31" t="s">
        <v>187</v>
      </c>
      <c r="X2" s="31" t="str">
        <f>E18</f>
        <v>A.     Total number of youths referred to the program by DHS Local FCRC Office.</v>
      </c>
      <c r="Y2" s="31" t="s">
        <v>188</v>
      </c>
      <c r="Z2" s="31" t="str">
        <f>E19</f>
        <v xml:space="preserve">2.       # of referred youth registered in Illinois workNet </v>
      </c>
      <c r="AA2" s="31" t="s">
        <v>189</v>
      </c>
      <c r="AB2" s="31" t="str">
        <f>E20</f>
        <v>A.     # of registered youth determined eligible for the program.</v>
      </c>
      <c r="AC2" s="31" t="s">
        <v>190</v>
      </c>
      <c r="AD2" s="31" t="str">
        <f>E21</f>
        <v>1.)    # of youth accepted into the program.</v>
      </c>
      <c r="AE2" s="31" t="s">
        <v>191</v>
      </c>
      <c r="AF2" s="31" t="s">
        <v>193</v>
      </c>
      <c r="AG2" s="31" t="s">
        <v>192</v>
      </c>
      <c r="AH2" s="31" t="s">
        <v>215</v>
      </c>
      <c r="AI2" s="31" t="s">
        <v>194</v>
      </c>
      <c r="AJ2" s="31" t="s">
        <v>195</v>
      </c>
      <c r="AK2" s="31" t="s">
        <v>196</v>
      </c>
      <c r="AL2" s="31" t="s">
        <v>197</v>
      </c>
      <c r="AM2" s="31" t="s">
        <v>198</v>
      </c>
      <c r="AN2" s="31" t="s">
        <v>199</v>
      </c>
      <c r="AO2" s="31" t="s">
        <v>200</v>
      </c>
      <c r="AP2" s="31" t="s">
        <v>216</v>
      </c>
      <c r="AQ2" s="31" t="s">
        <v>201</v>
      </c>
      <c r="AR2" s="31" t="s">
        <v>202</v>
      </c>
      <c r="AS2" s="31" t="s">
        <v>203</v>
      </c>
      <c r="AT2" s="31" t="s">
        <v>204</v>
      </c>
      <c r="AU2" s="31" t="s">
        <v>205</v>
      </c>
      <c r="AV2" s="31" t="s">
        <v>207</v>
      </c>
      <c r="AW2" s="31" t="s">
        <v>208</v>
      </c>
      <c r="AX2" s="31" t="s">
        <v>214</v>
      </c>
      <c r="AY2" s="31" t="s">
        <v>209</v>
      </c>
      <c r="AZ2" s="31" t="s">
        <v>210</v>
      </c>
      <c r="BA2" s="31" t="s">
        <v>211</v>
      </c>
      <c r="BB2" s="31" t="s">
        <v>212</v>
      </c>
      <c r="BC2" s="31" t="s">
        <v>213</v>
      </c>
      <c r="BD2" s="31" t="s">
        <v>217</v>
      </c>
      <c r="BE2" s="31" t="s">
        <v>218</v>
      </c>
      <c r="BF2" s="31" t="s">
        <v>219</v>
      </c>
      <c r="BG2" s="31" t="s">
        <v>220</v>
      </c>
      <c r="BH2" s="31" t="s">
        <v>221</v>
      </c>
      <c r="BI2" s="31" t="s">
        <v>222</v>
      </c>
      <c r="BJ2" s="31" t="s">
        <v>223</v>
      </c>
      <c r="BK2" s="31" t="s">
        <v>224</v>
      </c>
      <c r="BL2" s="31" t="s">
        <v>225</v>
      </c>
      <c r="BM2" s="31" t="s">
        <v>226</v>
      </c>
      <c r="BN2" s="31" t="s">
        <v>227</v>
      </c>
      <c r="BO2" s="31" t="s">
        <v>228</v>
      </c>
      <c r="BP2" s="31" t="s">
        <v>229</v>
      </c>
      <c r="BQ2" s="31" t="s">
        <v>230</v>
      </c>
      <c r="BR2" s="31" t="s">
        <v>231</v>
      </c>
      <c r="BS2" s="31" t="s">
        <v>232</v>
      </c>
      <c r="BT2" s="31" t="s">
        <v>233</v>
      </c>
      <c r="BU2" s="31" t="s">
        <v>234</v>
      </c>
      <c r="BV2" s="31" t="s">
        <v>237</v>
      </c>
      <c r="BW2" s="31" t="s">
        <v>238</v>
      </c>
      <c r="BX2" s="31" t="s">
        <v>235</v>
      </c>
      <c r="BY2" s="31" t="s">
        <v>236</v>
      </c>
      <c r="BZ2" s="31" t="s">
        <v>239</v>
      </c>
      <c r="CA2" s="31" t="s">
        <v>240</v>
      </c>
      <c r="CB2" s="31" t="s">
        <v>241</v>
      </c>
      <c r="CC2" s="31" t="s">
        <v>242</v>
      </c>
      <c r="CD2" s="31" t="s">
        <v>243</v>
      </c>
      <c r="CE2" s="31" t="s">
        <v>244</v>
      </c>
      <c r="CF2" s="31" t="s">
        <v>245</v>
      </c>
      <c r="CG2" s="31" t="s">
        <v>246</v>
      </c>
      <c r="CH2" s="31" t="s">
        <v>247</v>
      </c>
      <c r="CI2" s="31" t="s">
        <v>248</v>
      </c>
      <c r="CJ2" s="31" t="s">
        <v>249</v>
      </c>
      <c r="CK2" s="31" t="s">
        <v>250</v>
      </c>
      <c r="CL2" s="31" t="s">
        <v>251</v>
      </c>
      <c r="CM2" s="31" t="s">
        <v>252</v>
      </c>
      <c r="CN2" s="31" t="s">
        <v>253</v>
      </c>
      <c r="CO2" s="31" t="s">
        <v>254</v>
      </c>
      <c r="CP2" s="31" t="s">
        <v>258</v>
      </c>
      <c r="CQ2" s="31" t="s">
        <v>259</v>
      </c>
      <c r="CR2" s="31" t="s">
        <v>260</v>
      </c>
      <c r="CS2" s="31" t="s">
        <v>261</v>
      </c>
      <c r="CT2" s="31" t="s">
        <v>262</v>
      </c>
      <c r="CU2" s="31" t="s">
        <v>263</v>
      </c>
      <c r="CV2" s="31" t="s">
        <v>264</v>
      </c>
      <c r="CW2" s="31" t="s">
        <v>265</v>
      </c>
      <c r="CX2" s="31" t="s">
        <v>266</v>
      </c>
      <c r="CY2" s="31" t="s">
        <v>267</v>
      </c>
      <c r="CZ2" s="31" t="s">
        <v>268</v>
      </c>
      <c r="DA2" s="31" t="s">
        <v>269</v>
      </c>
      <c r="DB2" s="31" t="s">
        <v>270</v>
      </c>
      <c r="DC2" s="31" t="s">
        <v>271</v>
      </c>
      <c r="DD2" s="31" t="s">
        <v>272</v>
      </c>
      <c r="DE2" s="31" t="s">
        <v>273</v>
      </c>
      <c r="DF2" s="31" t="s">
        <v>274</v>
      </c>
      <c r="DG2" s="31" t="s">
        <v>275</v>
      </c>
      <c r="DH2" s="31" t="s">
        <v>276</v>
      </c>
      <c r="DI2" s="31" t="s">
        <v>277</v>
      </c>
      <c r="DJ2" s="31" t="s">
        <v>278</v>
      </c>
      <c r="DK2" s="31" t="s">
        <v>279</v>
      </c>
      <c r="DL2" s="31" t="s">
        <v>280</v>
      </c>
      <c r="DM2" s="31" t="s">
        <v>281</v>
      </c>
      <c r="DN2" s="31" t="s">
        <v>282</v>
      </c>
      <c r="DO2" s="31" t="s">
        <v>283</v>
      </c>
      <c r="DP2" s="31" t="s">
        <v>284</v>
      </c>
      <c r="DQ2" s="31" t="s">
        <v>285</v>
      </c>
      <c r="DR2" s="31" t="s">
        <v>286</v>
      </c>
      <c r="DS2" s="31" t="s">
        <v>287</v>
      </c>
      <c r="DT2" s="31" t="s">
        <v>288</v>
      </c>
      <c r="DU2" s="31" t="s">
        <v>289</v>
      </c>
      <c r="DV2" s="31" t="s">
        <v>290</v>
      </c>
      <c r="DW2" s="31" t="s">
        <v>291</v>
      </c>
      <c r="DX2" s="31" t="s">
        <v>292</v>
      </c>
      <c r="DY2" s="31" t="s">
        <v>293</v>
      </c>
      <c r="DZ2" s="31" t="s">
        <v>294</v>
      </c>
      <c r="EA2" s="31" t="s">
        <v>295</v>
      </c>
      <c r="EB2" s="31" t="s">
        <v>296</v>
      </c>
      <c r="EC2" s="31" t="s">
        <v>297</v>
      </c>
      <c r="ED2" s="31" t="s">
        <v>298</v>
      </c>
      <c r="EE2" s="31" t="s">
        <v>299</v>
      </c>
      <c r="EF2" s="31" t="s">
        <v>300</v>
      </c>
      <c r="EG2" s="31" t="s">
        <v>301</v>
      </c>
      <c r="EH2" s="31" t="s">
        <v>302</v>
      </c>
      <c r="EI2" s="31" t="s">
        <v>303</v>
      </c>
      <c r="EJ2" s="31" t="s">
        <v>305</v>
      </c>
      <c r="EK2" s="31" t="s">
        <v>304</v>
      </c>
      <c r="EL2" s="31" t="s">
        <v>428</v>
      </c>
      <c r="EM2" s="31" t="s">
        <v>429</v>
      </c>
      <c r="EN2" s="31" t="s">
        <v>430</v>
      </c>
      <c r="EO2" s="31" t="s">
        <v>431</v>
      </c>
      <c r="EP2" s="31" t="s">
        <v>432</v>
      </c>
      <c r="EQ2" s="31" t="s">
        <v>433</v>
      </c>
      <c r="ER2" s="31" t="s">
        <v>434</v>
      </c>
      <c r="ES2" s="31" t="s">
        <v>435</v>
      </c>
      <c r="ET2" s="31" t="s">
        <v>436</v>
      </c>
      <c r="EU2" s="31" t="s">
        <v>437</v>
      </c>
      <c r="EV2" s="31" t="s">
        <v>438</v>
      </c>
      <c r="EW2" s="31" t="s">
        <v>439</v>
      </c>
      <c r="EX2" s="31" t="s">
        <v>440</v>
      </c>
      <c r="EY2" s="31" t="s">
        <v>441</v>
      </c>
      <c r="EZ2" s="31" t="s">
        <v>442</v>
      </c>
      <c r="FA2" s="31" t="s">
        <v>443</v>
      </c>
      <c r="FB2" s="31" t="s">
        <v>444</v>
      </c>
      <c r="FC2" s="31" t="s">
        <v>445</v>
      </c>
      <c r="FD2" s="31" t="s">
        <v>446</v>
      </c>
      <c r="FE2" s="31" t="s">
        <v>447</v>
      </c>
      <c r="FF2" s="31" t="s">
        <v>448</v>
      </c>
      <c r="FG2" s="31" t="s">
        <v>449</v>
      </c>
      <c r="FH2" s="31" t="s">
        <v>450</v>
      </c>
      <c r="FI2" s="31" t="s">
        <v>451</v>
      </c>
      <c r="FJ2" s="31" t="s">
        <v>452</v>
      </c>
      <c r="FK2" s="31" t="s">
        <v>453</v>
      </c>
      <c r="FL2" s="31" t="s">
        <v>456</v>
      </c>
      <c r="FM2" s="31" t="s">
        <v>457</v>
      </c>
      <c r="FN2" s="31" t="s">
        <v>458</v>
      </c>
      <c r="FO2" s="31" t="s">
        <v>459</v>
      </c>
      <c r="FP2" s="31" t="s">
        <v>460</v>
      </c>
      <c r="FQ2" s="31" t="s">
        <v>461</v>
      </c>
      <c r="FR2" s="31" t="s">
        <v>462</v>
      </c>
      <c r="FS2" s="31" t="s">
        <v>463</v>
      </c>
      <c r="FT2" s="31" t="s">
        <v>464</v>
      </c>
      <c r="FU2" s="31" t="s">
        <v>465</v>
      </c>
      <c r="FV2" s="31" t="s">
        <v>466</v>
      </c>
      <c r="FW2" s="31" t="s">
        <v>467</v>
      </c>
      <c r="FX2" s="31" t="s">
        <v>468</v>
      </c>
      <c r="FY2" s="31" t="s">
        <v>469</v>
      </c>
      <c r="FZ2" s="31" t="s">
        <v>470</v>
      </c>
      <c r="GA2" s="31" t="s">
        <v>471</v>
      </c>
      <c r="GB2" s="31" t="s">
        <v>472</v>
      </c>
      <c r="GC2" s="31" t="s">
        <v>473</v>
      </c>
      <c r="GD2" s="31" t="s">
        <v>474</v>
      </c>
      <c r="GE2" s="31" t="s">
        <v>475</v>
      </c>
      <c r="GF2" s="31" t="s">
        <v>476</v>
      </c>
      <c r="GG2" s="31" t="s">
        <v>477</v>
      </c>
      <c r="GH2" s="31" t="s">
        <v>478</v>
      </c>
      <c r="GI2" s="31" t="s">
        <v>479</v>
      </c>
      <c r="GJ2" s="31" t="s">
        <v>480</v>
      </c>
      <c r="GK2" s="31" t="s">
        <v>481</v>
      </c>
      <c r="GL2" s="31" t="s">
        <v>482</v>
      </c>
      <c r="GM2" s="31" t="s">
        <v>483</v>
      </c>
      <c r="GN2" s="31" t="s">
        <v>484</v>
      </c>
      <c r="GO2" s="31" t="s">
        <v>485</v>
      </c>
      <c r="GP2" s="31" t="s">
        <v>486</v>
      </c>
      <c r="GQ2" s="31" t="s">
        <v>487</v>
      </c>
      <c r="GR2" s="31" t="s">
        <v>488</v>
      </c>
      <c r="GS2" s="31" t="s">
        <v>490</v>
      </c>
      <c r="GT2" s="31" t="s">
        <v>491</v>
      </c>
      <c r="GU2" s="31" t="s">
        <v>492</v>
      </c>
      <c r="GV2" s="31" t="s">
        <v>493</v>
      </c>
      <c r="GW2" s="31" t="s">
        <v>501</v>
      </c>
      <c r="GX2" s="31" t="s">
        <v>502</v>
      </c>
      <c r="GY2" s="31" t="s">
        <v>494</v>
      </c>
      <c r="GZ2" s="31" t="s">
        <v>495</v>
      </c>
      <c r="HA2" s="31" t="s">
        <v>496</v>
      </c>
      <c r="HB2" s="31" t="s">
        <v>497</v>
      </c>
      <c r="HC2" s="31" t="s">
        <v>498</v>
      </c>
      <c r="HD2" s="31" t="s">
        <v>499</v>
      </c>
      <c r="HE2" s="31" t="s">
        <v>500</v>
      </c>
      <c r="HF2" s="31" t="s">
        <v>503</v>
      </c>
      <c r="HG2" s="31" t="s">
        <v>504</v>
      </c>
      <c r="HH2" s="31" t="s">
        <v>505</v>
      </c>
      <c r="HI2" s="31" t="s">
        <v>506</v>
      </c>
      <c r="HJ2" s="31" t="s">
        <v>507</v>
      </c>
      <c r="HK2" s="31" t="s">
        <v>508</v>
      </c>
      <c r="HL2" s="31" t="s">
        <v>509</v>
      </c>
      <c r="HM2" s="31" t="s">
        <v>510</v>
      </c>
      <c r="HN2" s="31" t="s">
        <v>511</v>
      </c>
      <c r="HO2" s="31" t="s">
        <v>512</v>
      </c>
      <c r="HP2" s="31" t="s">
        <v>513</v>
      </c>
      <c r="HQ2" s="31" t="s">
        <v>514</v>
      </c>
      <c r="HR2" s="31" t="s">
        <v>515</v>
      </c>
      <c r="HS2" s="31" t="s">
        <v>516</v>
      </c>
      <c r="HT2" s="31" t="s">
        <v>517</v>
      </c>
      <c r="HU2" s="31" t="s">
        <v>518</v>
      </c>
      <c r="HV2" s="31" t="s">
        <v>519</v>
      </c>
      <c r="HW2" s="31" t="s">
        <v>520</v>
      </c>
      <c r="HX2" s="31" t="s">
        <v>521</v>
      </c>
      <c r="HY2" s="31" t="s">
        <v>522</v>
      </c>
      <c r="HZ2" s="31" t="s">
        <v>523</v>
      </c>
      <c r="IA2" s="31" t="s">
        <v>524</v>
      </c>
      <c r="IB2" s="31" t="s">
        <v>525</v>
      </c>
      <c r="IC2" s="31" t="s">
        <v>526</v>
      </c>
      <c r="ID2" s="31" t="s">
        <v>527</v>
      </c>
      <c r="IE2" s="31" t="s">
        <v>528</v>
      </c>
      <c r="IF2" s="31" t="s">
        <v>529</v>
      </c>
      <c r="IG2" s="31" t="s">
        <v>530</v>
      </c>
      <c r="IH2" s="31" t="s">
        <v>531</v>
      </c>
      <c r="II2" s="31" t="s">
        <v>532</v>
      </c>
      <c r="IJ2" s="31" t="s">
        <v>533</v>
      </c>
      <c r="IK2" s="31" t="s">
        <v>534</v>
      </c>
      <c r="IL2" s="31" t="s">
        <v>535</v>
      </c>
      <c r="IM2" s="31" t="s">
        <v>536</v>
      </c>
      <c r="IN2" s="31" t="s">
        <v>538</v>
      </c>
      <c r="IO2" s="31" t="s">
        <v>539</v>
      </c>
      <c r="IP2" s="31" t="s">
        <v>541</v>
      </c>
      <c r="IQ2" s="31" t="s">
        <v>540</v>
      </c>
      <c r="IR2" s="31" t="s">
        <v>542</v>
      </c>
      <c r="IS2" s="31" t="s">
        <v>543</v>
      </c>
      <c r="IT2" s="31" t="s">
        <v>544</v>
      </c>
      <c r="IU2" s="31" t="s">
        <v>545</v>
      </c>
      <c r="IV2" s="31" t="s">
        <v>546</v>
      </c>
      <c r="IW2" s="31" t="s">
        <v>547</v>
      </c>
      <c r="IX2" s="31" t="s">
        <v>548</v>
      </c>
      <c r="IY2" s="31" t="s">
        <v>549</v>
      </c>
      <c r="IZ2" s="31" t="s">
        <v>550</v>
      </c>
      <c r="JA2" s="31" t="s">
        <v>551</v>
      </c>
      <c r="JB2" s="31" t="s">
        <v>552</v>
      </c>
      <c r="JC2" s="31" t="s">
        <v>553</v>
      </c>
      <c r="JD2" s="31" t="s">
        <v>554</v>
      </c>
      <c r="JE2" s="31" t="s">
        <v>555</v>
      </c>
      <c r="JF2" s="31" t="s">
        <v>556</v>
      </c>
      <c r="JG2" s="31" t="s">
        <v>557</v>
      </c>
      <c r="JH2" s="31" t="s">
        <v>558</v>
      </c>
      <c r="JI2" s="31" t="s">
        <v>559</v>
      </c>
      <c r="JJ2" s="31" t="s">
        <v>560</v>
      </c>
      <c r="JK2" s="31" t="s">
        <v>561</v>
      </c>
      <c r="JL2" s="31" t="s">
        <v>562</v>
      </c>
      <c r="JM2" s="31" t="s">
        <v>563</v>
      </c>
      <c r="JN2" s="31" t="s">
        <v>564</v>
      </c>
      <c r="JO2" s="31" t="s">
        <v>565</v>
      </c>
      <c r="JP2" s="31" t="s">
        <v>566</v>
      </c>
      <c r="JQ2" s="31" t="s">
        <v>567</v>
      </c>
      <c r="JR2" s="31" t="s">
        <v>576</v>
      </c>
      <c r="JS2" s="31" t="s">
        <v>577</v>
      </c>
      <c r="JT2" s="31" t="s">
        <v>568</v>
      </c>
      <c r="JU2" s="31" t="s">
        <v>569</v>
      </c>
      <c r="JV2" s="31" t="s">
        <v>570</v>
      </c>
      <c r="JW2" s="31" t="s">
        <v>571</v>
      </c>
      <c r="JX2" s="31" t="s">
        <v>572</v>
      </c>
      <c r="JY2" s="31" t="s">
        <v>573</v>
      </c>
      <c r="JZ2" s="31" t="s">
        <v>574</v>
      </c>
      <c r="KA2" s="31" t="s">
        <v>575</v>
      </c>
      <c r="KB2" s="31" t="s">
        <v>578</v>
      </c>
      <c r="KC2" s="31" t="s">
        <v>579</v>
      </c>
      <c r="KD2" s="31" t="s">
        <v>580</v>
      </c>
      <c r="KE2" s="31" t="s">
        <v>581</v>
      </c>
      <c r="KF2" s="31" t="s">
        <v>582</v>
      </c>
      <c r="KG2" s="31" t="s">
        <v>583</v>
      </c>
      <c r="KH2" s="31" t="s">
        <v>584</v>
      </c>
      <c r="KI2" s="31" t="s">
        <v>585</v>
      </c>
      <c r="KJ2" s="31" t="s">
        <v>586</v>
      </c>
      <c r="KK2" s="31" t="s">
        <v>587</v>
      </c>
      <c r="KL2" s="31" t="s">
        <v>588</v>
      </c>
      <c r="KM2" s="31" t="s">
        <v>589</v>
      </c>
      <c r="KN2" s="31" t="s">
        <v>591</v>
      </c>
      <c r="KO2" s="31" t="s">
        <v>590</v>
      </c>
      <c r="KP2" s="31" t="s">
        <v>593</v>
      </c>
      <c r="KQ2" s="31" t="s">
        <v>592</v>
      </c>
      <c r="KR2" s="31" t="s">
        <v>594</v>
      </c>
      <c r="KS2" s="31" t="s">
        <v>595</v>
      </c>
      <c r="KT2" s="31" t="s">
        <v>597</v>
      </c>
      <c r="KU2" s="31" t="s">
        <v>596</v>
      </c>
      <c r="KV2" s="31" t="s">
        <v>598</v>
      </c>
      <c r="KW2" s="31" t="s">
        <v>599</v>
      </c>
      <c r="KX2" s="31" t="s">
        <v>812</v>
      </c>
      <c r="KY2" s="31" t="s">
        <v>813</v>
      </c>
      <c r="KZ2" s="31" t="s">
        <v>601</v>
      </c>
      <c r="LA2" s="31" t="s">
        <v>600</v>
      </c>
      <c r="LB2" s="31" t="s">
        <v>602</v>
      </c>
      <c r="LC2" s="31" t="s">
        <v>603</v>
      </c>
      <c r="LD2" s="31" t="s">
        <v>604</v>
      </c>
      <c r="LE2" s="31" t="s">
        <v>605</v>
      </c>
      <c r="LF2" s="31" t="s">
        <v>816</v>
      </c>
      <c r="LG2" s="31" t="s">
        <v>817</v>
      </c>
      <c r="LH2" s="31" t="s">
        <v>814</v>
      </c>
      <c r="LI2" s="31" t="s">
        <v>815</v>
      </c>
      <c r="LJ2" s="31" t="s">
        <v>606</v>
      </c>
      <c r="LK2" s="31" t="s">
        <v>607</v>
      </c>
      <c r="LL2" s="31" t="s">
        <v>608</v>
      </c>
      <c r="LM2" s="31" t="s">
        <v>609</v>
      </c>
      <c r="LN2" s="31" t="s">
        <v>610</v>
      </c>
      <c r="LO2" s="31" t="s">
        <v>611</v>
      </c>
      <c r="LP2" s="31" t="s">
        <v>820</v>
      </c>
      <c r="LQ2" s="31" t="s">
        <v>821</v>
      </c>
      <c r="LR2" s="31" t="s">
        <v>779</v>
      </c>
      <c r="LS2" s="31" t="s">
        <v>780</v>
      </c>
      <c r="LT2" s="31" t="s">
        <v>612</v>
      </c>
      <c r="LU2" s="31" t="s">
        <v>613</v>
      </c>
      <c r="LV2" s="31" t="s">
        <v>614</v>
      </c>
      <c r="LW2" s="31" t="s">
        <v>615</v>
      </c>
      <c r="LX2" s="31" t="s">
        <v>616</v>
      </c>
      <c r="LY2" s="31" t="s">
        <v>617</v>
      </c>
      <c r="LZ2" s="31" t="s">
        <v>618</v>
      </c>
      <c r="MA2" s="31" t="s">
        <v>619</v>
      </c>
      <c r="MB2" s="31" t="s">
        <v>620</v>
      </c>
      <c r="MC2" s="31" t="s">
        <v>621</v>
      </c>
      <c r="MD2" s="31" t="s">
        <v>622</v>
      </c>
      <c r="ME2" s="31" t="s">
        <v>623</v>
      </c>
      <c r="MF2" s="31" t="s">
        <v>624</v>
      </c>
      <c r="MG2" s="31" t="s">
        <v>625</v>
      </c>
      <c r="MH2" s="31" t="s">
        <v>626</v>
      </c>
      <c r="MI2" s="31" t="s">
        <v>627</v>
      </c>
      <c r="MJ2" s="31" t="s">
        <v>628</v>
      </c>
      <c r="MK2" s="31" t="s">
        <v>629</v>
      </c>
      <c r="ML2" s="31" t="s">
        <v>630</v>
      </c>
      <c r="MM2" s="31" t="s">
        <v>631</v>
      </c>
      <c r="MN2" s="31" t="s">
        <v>632</v>
      </c>
      <c r="MO2" s="31" t="s">
        <v>633</v>
      </c>
      <c r="MP2" s="31" t="s">
        <v>634</v>
      </c>
      <c r="MQ2" s="31" t="s">
        <v>635</v>
      </c>
      <c r="MR2" s="31" t="s">
        <v>636</v>
      </c>
      <c r="MS2" s="31" t="s">
        <v>637</v>
      </c>
      <c r="MT2" s="31" t="s">
        <v>638</v>
      </c>
      <c r="MU2" s="31" t="s">
        <v>639</v>
      </c>
      <c r="MV2" s="31" t="s">
        <v>640</v>
      </c>
      <c r="MW2" s="31" t="s">
        <v>641</v>
      </c>
      <c r="MX2" s="31" t="s">
        <v>642</v>
      </c>
      <c r="MY2" s="31" t="s">
        <v>643</v>
      </c>
      <c r="MZ2" s="31" t="s">
        <v>644</v>
      </c>
      <c r="NA2" s="31" t="s">
        <v>645</v>
      </c>
      <c r="NB2" s="31" t="s">
        <v>646</v>
      </c>
      <c r="NC2" s="31" t="s">
        <v>647</v>
      </c>
      <c r="ND2" s="31" t="s">
        <v>648</v>
      </c>
      <c r="NE2" s="31" t="s">
        <v>649</v>
      </c>
      <c r="NF2" s="31" t="s">
        <v>650</v>
      </c>
      <c r="NG2" s="31" t="s">
        <v>651</v>
      </c>
      <c r="NH2" s="31" t="s">
        <v>652</v>
      </c>
      <c r="NI2" s="31" t="s">
        <v>653</v>
      </c>
      <c r="NJ2" s="31" t="s">
        <v>654</v>
      </c>
      <c r="NK2" s="31" t="s">
        <v>655</v>
      </c>
      <c r="NL2" s="31" t="s">
        <v>656</v>
      </c>
      <c r="NM2" s="31" t="s">
        <v>657</v>
      </c>
      <c r="NN2" s="31" t="s">
        <v>658</v>
      </c>
      <c r="NO2" s="31" t="s">
        <v>659</v>
      </c>
      <c r="NP2" s="31" t="s">
        <v>660</v>
      </c>
      <c r="NQ2" s="31" t="s">
        <v>661</v>
      </c>
      <c r="NR2" s="31" t="s">
        <v>662</v>
      </c>
      <c r="NS2" s="31" t="s">
        <v>663</v>
      </c>
      <c r="NT2" s="31" t="s">
        <v>664</v>
      </c>
      <c r="NU2" s="31" t="s">
        <v>665</v>
      </c>
      <c r="NV2" s="31" t="s">
        <v>666</v>
      </c>
      <c r="NW2" s="31" t="s">
        <v>667</v>
      </c>
      <c r="NX2" s="31" t="s">
        <v>668</v>
      </c>
      <c r="NY2" s="31" t="s">
        <v>669</v>
      </c>
      <c r="NZ2" s="31" t="s">
        <v>670</v>
      </c>
      <c r="OA2" s="31" t="s">
        <v>671</v>
      </c>
      <c r="OB2" s="31" t="s">
        <v>672</v>
      </c>
      <c r="OC2" s="31" t="s">
        <v>673</v>
      </c>
      <c r="OD2" s="31" t="s">
        <v>674</v>
      </c>
      <c r="OE2" s="31" t="s">
        <v>675</v>
      </c>
      <c r="OF2" s="31" t="s">
        <v>676</v>
      </c>
      <c r="OG2" s="31" t="s">
        <v>677</v>
      </c>
      <c r="OH2" s="31" t="s">
        <v>678</v>
      </c>
      <c r="OI2" s="31" t="s">
        <v>679</v>
      </c>
      <c r="OJ2" s="31" t="s">
        <v>680</v>
      </c>
      <c r="OK2" s="31" t="s">
        <v>681</v>
      </c>
      <c r="OL2" s="31" t="s">
        <v>682</v>
      </c>
      <c r="OM2" s="31" t="s">
        <v>683</v>
      </c>
      <c r="ON2" s="31" t="s">
        <v>684</v>
      </c>
      <c r="OO2" s="31" t="s">
        <v>685</v>
      </c>
      <c r="OP2" s="31" t="s">
        <v>686</v>
      </c>
      <c r="OQ2" s="31" t="s">
        <v>687</v>
      </c>
      <c r="OR2" s="31" t="s">
        <v>688</v>
      </c>
      <c r="OS2" s="31" t="s">
        <v>689</v>
      </c>
      <c r="OT2" s="31" t="s">
        <v>690</v>
      </c>
      <c r="OU2" s="31" t="s">
        <v>691</v>
      </c>
      <c r="OV2" s="31" t="s">
        <v>692</v>
      </c>
      <c r="OW2" s="31" t="s">
        <v>693</v>
      </c>
      <c r="OX2" s="31" t="s">
        <v>694</v>
      </c>
      <c r="OY2" s="31" t="s">
        <v>705</v>
      </c>
      <c r="OZ2" s="31" t="s">
        <v>695</v>
      </c>
      <c r="PA2" s="31" t="s">
        <v>696</v>
      </c>
      <c r="PB2" s="31" t="s">
        <v>706</v>
      </c>
      <c r="PC2" s="31" t="s">
        <v>697</v>
      </c>
      <c r="PD2" s="31" t="s">
        <v>730</v>
      </c>
      <c r="PE2" s="31" t="s">
        <v>731</v>
      </c>
      <c r="PF2" s="31" t="s">
        <v>707</v>
      </c>
      <c r="PG2" s="31" t="s">
        <v>708</v>
      </c>
      <c r="PH2" s="31" t="s">
        <v>709</v>
      </c>
      <c r="PI2" s="31" t="s">
        <v>710</v>
      </c>
      <c r="PJ2" s="31" t="s">
        <v>711</v>
      </c>
      <c r="PK2" s="31" t="s">
        <v>712</v>
      </c>
      <c r="PL2" s="31" t="s">
        <v>713</v>
      </c>
      <c r="PM2" s="31" t="s">
        <v>714</v>
      </c>
      <c r="PN2" s="31" t="s">
        <v>715</v>
      </c>
      <c r="PO2" s="31" t="s">
        <v>716</v>
      </c>
      <c r="PP2" s="31" t="s">
        <v>717</v>
      </c>
      <c r="PQ2" s="31" t="s">
        <v>718</v>
      </c>
      <c r="PR2" s="31" t="s">
        <v>719</v>
      </c>
      <c r="PS2" s="31" t="s">
        <v>720</v>
      </c>
      <c r="PT2" s="31" t="s">
        <v>721</v>
      </c>
      <c r="PU2" s="31" t="s">
        <v>722</v>
      </c>
      <c r="PV2" s="31" t="s">
        <v>723</v>
      </c>
      <c r="PW2" s="31" t="s">
        <v>724</v>
      </c>
      <c r="PX2" s="31" t="s">
        <v>725</v>
      </c>
      <c r="PY2" s="31" t="s">
        <v>726</v>
      </c>
      <c r="PZ2" s="31" t="s">
        <v>727</v>
      </c>
      <c r="QA2" s="31" t="s">
        <v>728</v>
      </c>
      <c r="QB2" s="31" t="s">
        <v>729</v>
      </c>
      <c r="QC2" s="31" t="s">
        <v>733</v>
      </c>
      <c r="QD2" s="31" t="s">
        <v>732</v>
      </c>
      <c r="QE2" s="31" t="s">
        <v>734</v>
      </c>
      <c r="QF2" s="31" t="s">
        <v>735</v>
      </c>
      <c r="QG2" s="31" t="s">
        <v>736</v>
      </c>
      <c r="QH2" s="31" t="s">
        <v>737</v>
      </c>
      <c r="QI2" s="31" t="s">
        <v>738</v>
      </c>
      <c r="QJ2" s="31" t="s">
        <v>739</v>
      </c>
      <c r="QK2" s="31" t="s">
        <v>740</v>
      </c>
      <c r="QL2" s="31" t="s">
        <v>164</v>
      </c>
      <c r="QM2" s="31" t="s">
        <v>741</v>
      </c>
      <c r="QN2" s="31" t="s">
        <v>742</v>
      </c>
      <c r="QO2" s="31" t="s">
        <v>743</v>
      </c>
      <c r="QP2" s="31" t="s">
        <v>744</v>
      </c>
      <c r="QQ2" s="31" t="s">
        <v>745</v>
      </c>
    </row>
    <row r="3" spans="1:459" hidden="1" x14ac:dyDescent="0.25">
      <c r="A3" s="25"/>
      <c r="B3" s="25"/>
      <c r="C3" s="25"/>
      <c r="D3" s="25"/>
      <c r="E3" s="25">
        <f>G5</f>
        <v>0</v>
      </c>
      <c r="F3" s="25">
        <f>G6</f>
        <v>0</v>
      </c>
      <c r="G3" s="25">
        <f>G7</f>
        <v>0</v>
      </c>
      <c r="H3" s="25">
        <f>G8</f>
        <v>0</v>
      </c>
      <c r="I3" s="25">
        <f>G9</f>
        <v>0</v>
      </c>
      <c r="J3" s="25">
        <f>G10</f>
        <v>0</v>
      </c>
      <c r="K3" s="25">
        <f>G11</f>
        <v>0</v>
      </c>
      <c r="L3" s="25">
        <f>L5</f>
        <v>0</v>
      </c>
      <c r="M3" s="25">
        <f>L6</f>
        <v>0</v>
      </c>
      <c r="N3" s="25">
        <f>L7</f>
        <v>0</v>
      </c>
      <c r="O3" s="25">
        <f>L8</f>
        <v>0</v>
      </c>
      <c r="P3" s="25">
        <f>L9</f>
        <v>0</v>
      </c>
      <c r="Q3" s="25">
        <f>L10</f>
        <v>0</v>
      </c>
      <c r="R3" s="25">
        <f>L11</f>
        <v>0</v>
      </c>
      <c r="S3" s="25">
        <f>I12</f>
        <v>0</v>
      </c>
      <c r="T3" s="25" t="str">
        <f>E13</f>
        <v>CATEGORY THREE</v>
      </c>
      <c r="U3" s="25">
        <f>M16</f>
        <v>0</v>
      </c>
      <c r="V3" s="25">
        <f>L17</f>
        <v>0</v>
      </c>
      <c r="W3" s="25">
        <f>M17</f>
        <v>0</v>
      </c>
      <c r="X3" s="25">
        <f>L18</f>
        <v>0</v>
      </c>
      <c r="Y3" s="25">
        <f>M18</f>
        <v>0</v>
      </c>
      <c r="Z3" s="25">
        <f>L19</f>
        <v>0</v>
      </c>
      <c r="AA3" s="25">
        <f>M19</f>
        <v>0</v>
      </c>
      <c r="AB3" s="25">
        <f>L20</f>
        <v>0</v>
      </c>
      <c r="AC3" s="25">
        <f>M20</f>
        <v>0</v>
      </c>
      <c r="AD3" s="25">
        <f>L21</f>
        <v>0</v>
      </c>
      <c r="AE3" s="25">
        <f>M21</f>
        <v>0</v>
      </c>
      <c r="AF3" s="32">
        <f>F26</f>
        <v>0</v>
      </c>
      <c r="AG3" s="32">
        <f>G26</f>
        <v>0</v>
      </c>
      <c r="AH3" s="32">
        <f>F27</f>
        <v>0</v>
      </c>
      <c r="AI3" s="32">
        <f>G27</f>
        <v>0</v>
      </c>
      <c r="AJ3" s="32">
        <f>F28</f>
        <v>0</v>
      </c>
      <c r="AK3" s="32">
        <f>G28</f>
        <v>0</v>
      </c>
      <c r="AL3" s="32">
        <f>F29</f>
        <v>0</v>
      </c>
      <c r="AM3" s="32">
        <f>G29</f>
        <v>0</v>
      </c>
      <c r="AN3" s="32">
        <f>H26</f>
        <v>0</v>
      </c>
      <c r="AO3" s="32">
        <f>I26</f>
        <v>0</v>
      </c>
      <c r="AP3" s="32">
        <f>H27</f>
        <v>0</v>
      </c>
      <c r="AQ3" s="32">
        <f>I27</f>
        <v>0</v>
      </c>
      <c r="AR3" s="32">
        <f>H28</f>
        <v>0</v>
      </c>
      <c r="AS3" s="32">
        <f>I28</f>
        <v>0</v>
      </c>
      <c r="AT3" s="32">
        <f>H29</f>
        <v>0</v>
      </c>
      <c r="AU3" s="32">
        <f>I29</f>
        <v>0</v>
      </c>
      <c r="AV3" s="32">
        <f>J26</f>
        <v>0</v>
      </c>
      <c r="AW3" s="32">
        <f>K26</f>
        <v>0</v>
      </c>
      <c r="AX3" s="32">
        <f>J27</f>
        <v>0</v>
      </c>
      <c r="AY3" s="32">
        <f>K27</f>
        <v>0</v>
      </c>
      <c r="AZ3" s="32">
        <f>J28</f>
        <v>0</v>
      </c>
      <c r="BA3" s="32">
        <f>K28</f>
        <v>0</v>
      </c>
      <c r="BB3" s="32">
        <f>J29</f>
        <v>0</v>
      </c>
      <c r="BC3" s="32">
        <f>K29</f>
        <v>0</v>
      </c>
      <c r="BD3" s="32">
        <f>L26</f>
        <v>0</v>
      </c>
      <c r="BE3" s="32">
        <f>M26</f>
        <v>0</v>
      </c>
      <c r="BF3" s="32">
        <f>L27</f>
        <v>0</v>
      </c>
      <c r="BG3" s="32">
        <f>M27</f>
        <v>0</v>
      </c>
      <c r="BH3" s="32">
        <f>L28</f>
        <v>0</v>
      </c>
      <c r="BI3" s="32">
        <f>M28</f>
        <v>0</v>
      </c>
      <c r="BJ3" s="32">
        <f>L29</f>
        <v>0</v>
      </c>
      <c r="BK3" s="32">
        <f>M29</f>
        <v>0</v>
      </c>
      <c r="BL3" s="25">
        <f>H33</f>
        <v>0</v>
      </c>
      <c r="BM3" s="32">
        <f>I33</f>
        <v>0</v>
      </c>
      <c r="BN3" s="25">
        <f>H34</f>
        <v>0</v>
      </c>
      <c r="BO3" s="32">
        <f>I34</f>
        <v>0</v>
      </c>
      <c r="BP3" s="25">
        <f>H35</f>
        <v>0</v>
      </c>
      <c r="BQ3" s="32">
        <f>I35</f>
        <v>0</v>
      </c>
      <c r="BR3" s="25">
        <f>H36</f>
        <v>0</v>
      </c>
      <c r="BS3" s="32">
        <f>I36</f>
        <v>0</v>
      </c>
      <c r="BT3" s="25">
        <f>H37</f>
        <v>0</v>
      </c>
      <c r="BU3" s="32">
        <f>I37</f>
        <v>0</v>
      </c>
      <c r="BV3" s="32">
        <f>H38</f>
        <v>0</v>
      </c>
      <c r="BW3" s="32">
        <f>I38</f>
        <v>0</v>
      </c>
      <c r="BX3" s="25">
        <f>H39</f>
        <v>0</v>
      </c>
      <c r="BY3" s="25">
        <f>I39</f>
        <v>0</v>
      </c>
      <c r="BZ3" s="32">
        <f>J33</f>
        <v>0</v>
      </c>
      <c r="CA3" s="32">
        <f>K33</f>
        <v>0</v>
      </c>
      <c r="CB3" s="32">
        <f>J34</f>
        <v>0</v>
      </c>
      <c r="CC3" s="32">
        <f>K34</f>
        <v>0</v>
      </c>
      <c r="CD3" s="32">
        <f>J35</f>
        <v>0</v>
      </c>
      <c r="CE3" s="32">
        <f>K35</f>
        <v>0</v>
      </c>
      <c r="CF3" s="32">
        <f>J36</f>
        <v>0</v>
      </c>
      <c r="CG3" s="32">
        <f>K36</f>
        <v>0</v>
      </c>
      <c r="CH3" s="32">
        <f>J37</f>
        <v>0</v>
      </c>
      <c r="CI3" s="32">
        <f>K37</f>
        <v>0</v>
      </c>
      <c r="CJ3" s="32">
        <f>J38</f>
        <v>0</v>
      </c>
      <c r="CK3" s="32">
        <f>K38</f>
        <v>0</v>
      </c>
      <c r="CL3" s="25">
        <f>J39</f>
        <v>0</v>
      </c>
      <c r="CM3" s="25">
        <f>K39</f>
        <v>0</v>
      </c>
      <c r="CN3" s="32">
        <f>L33</f>
        <v>0</v>
      </c>
      <c r="CO3" s="32">
        <f>M33</f>
        <v>0</v>
      </c>
      <c r="CP3" s="32">
        <f>L34</f>
        <v>0</v>
      </c>
      <c r="CQ3" s="32">
        <f>M34</f>
        <v>0</v>
      </c>
      <c r="CR3" s="32">
        <f>L35</f>
        <v>0</v>
      </c>
      <c r="CS3" s="32">
        <f>M35</f>
        <v>0</v>
      </c>
      <c r="CT3" s="32">
        <f>L36</f>
        <v>0</v>
      </c>
      <c r="CU3" s="32">
        <f>M36</f>
        <v>0</v>
      </c>
      <c r="CV3" s="32">
        <f>L37</f>
        <v>0</v>
      </c>
      <c r="CW3" s="32">
        <f>M37</f>
        <v>0</v>
      </c>
      <c r="CX3" s="32">
        <f>L38</f>
        <v>0</v>
      </c>
      <c r="CY3" s="32">
        <f>M38</f>
        <v>0</v>
      </c>
      <c r="CZ3" s="25">
        <f>L39</f>
        <v>0</v>
      </c>
      <c r="DA3" s="32">
        <f>M38</f>
        <v>0</v>
      </c>
      <c r="DB3" s="25">
        <f>L43</f>
        <v>0</v>
      </c>
      <c r="DC3" s="25">
        <f>M43</f>
        <v>0</v>
      </c>
      <c r="DD3" s="25">
        <f>L44</f>
        <v>0</v>
      </c>
      <c r="DE3" s="25">
        <f>M44</f>
        <v>0</v>
      </c>
      <c r="DF3" s="25">
        <f>L45</f>
        <v>0</v>
      </c>
      <c r="DG3" s="25">
        <f>M45</f>
        <v>0</v>
      </c>
      <c r="DH3" s="25">
        <f>L46</f>
        <v>0</v>
      </c>
      <c r="DI3" s="25">
        <f>M46</f>
        <v>0</v>
      </c>
      <c r="DJ3" s="25">
        <f>L47</f>
        <v>0</v>
      </c>
      <c r="DK3" s="25">
        <f>M47</f>
        <v>0</v>
      </c>
      <c r="DL3" s="25">
        <f>L48</f>
        <v>0</v>
      </c>
      <c r="DM3" s="25">
        <f>M48</f>
        <v>0</v>
      </c>
      <c r="DN3" s="25">
        <f>L49</f>
        <v>0</v>
      </c>
      <c r="DO3" s="25">
        <f>M49</f>
        <v>0</v>
      </c>
      <c r="DP3" s="25">
        <f>L50</f>
        <v>0</v>
      </c>
      <c r="DQ3" s="25">
        <f>M50</f>
        <v>0</v>
      </c>
      <c r="DR3" s="25">
        <f>L51</f>
        <v>0</v>
      </c>
      <c r="DS3" s="25">
        <f>M51</f>
        <v>0</v>
      </c>
      <c r="DT3" s="25">
        <f>L52</f>
        <v>0</v>
      </c>
      <c r="DU3" s="25">
        <f>M52</f>
        <v>0</v>
      </c>
      <c r="DV3" s="25">
        <f>L53</f>
        <v>0</v>
      </c>
      <c r="DW3" s="25">
        <f>M53</f>
        <v>0</v>
      </c>
      <c r="DX3" s="25">
        <f>L54</f>
        <v>0</v>
      </c>
      <c r="DY3" s="25">
        <f>M54</f>
        <v>0</v>
      </c>
      <c r="DZ3" s="25">
        <f>L55</f>
        <v>0</v>
      </c>
      <c r="EA3" s="25">
        <f>M55</f>
        <v>0</v>
      </c>
      <c r="EB3" s="25">
        <f>L56</f>
        <v>0</v>
      </c>
      <c r="EC3" s="25">
        <f>M56</f>
        <v>0</v>
      </c>
      <c r="ED3" s="25">
        <f>L57</f>
        <v>0</v>
      </c>
      <c r="EE3" s="25">
        <f>M57</f>
        <v>0</v>
      </c>
      <c r="EF3" s="25">
        <f>L58</f>
        <v>0</v>
      </c>
      <c r="EG3" s="25">
        <f>M58</f>
        <v>0</v>
      </c>
      <c r="EH3" s="25">
        <f>L59</f>
        <v>0</v>
      </c>
      <c r="EI3" s="25">
        <f>M59</f>
        <v>0</v>
      </c>
      <c r="EJ3" s="25">
        <f>L60</f>
        <v>0</v>
      </c>
      <c r="EK3" s="25">
        <f>M60</f>
        <v>0</v>
      </c>
      <c r="EL3" s="25">
        <f>L61</f>
        <v>0</v>
      </c>
      <c r="EM3" s="25">
        <f>M61</f>
        <v>0</v>
      </c>
      <c r="EN3" s="25">
        <f>L62</f>
        <v>0</v>
      </c>
      <c r="EO3" s="25">
        <f>M62</f>
        <v>0</v>
      </c>
      <c r="EP3" s="25">
        <f>L63</f>
        <v>0</v>
      </c>
      <c r="EQ3" s="25">
        <f>M63</f>
        <v>0</v>
      </c>
      <c r="ER3" s="25">
        <f>L64</f>
        <v>0</v>
      </c>
      <c r="ES3" s="25">
        <f>M64</f>
        <v>0</v>
      </c>
      <c r="ET3" s="25">
        <f>L65</f>
        <v>0</v>
      </c>
      <c r="EU3" s="25">
        <f>M65</f>
        <v>0</v>
      </c>
      <c r="EV3" s="25">
        <f>L66</f>
        <v>0</v>
      </c>
      <c r="EW3" s="25">
        <f>M66</f>
        <v>0</v>
      </c>
      <c r="EX3" s="25">
        <f>L67</f>
        <v>0</v>
      </c>
      <c r="EY3" s="25">
        <f>M67</f>
        <v>0</v>
      </c>
      <c r="EZ3" s="25">
        <f>L68</f>
        <v>0</v>
      </c>
      <c r="FA3" s="25">
        <f>M68</f>
        <v>0</v>
      </c>
      <c r="FB3" s="25">
        <f>L69</f>
        <v>0</v>
      </c>
      <c r="FC3" s="25">
        <f>M69</f>
        <v>0</v>
      </c>
      <c r="FD3" s="25">
        <f>L70</f>
        <v>0</v>
      </c>
      <c r="FE3" s="25">
        <f>M70</f>
        <v>0</v>
      </c>
      <c r="FF3" s="25">
        <f>L71</f>
        <v>0</v>
      </c>
      <c r="FG3" s="25">
        <f>M71</f>
        <v>0</v>
      </c>
      <c r="FH3" s="25">
        <f>L72</f>
        <v>0</v>
      </c>
      <c r="FI3" s="25">
        <f>M72</f>
        <v>0</v>
      </c>
      <c r="FJ3" s="25">
        <f>L73</f>
        <v>0</v>
      </c>
      <c r="FK3" s="25">
        <f>M73</f>
        <v>0</v>
      </c>
      <c r="FL3" s="25">
        <f>L74</f>
        <v>0</v>
      </c>
      <c r="FM3" s="25">
        <f>M74</f>
        <v>0</v>
      </c>
      <c r="FN3" s="25">
        <f>L75</f>
        <v>0</v>
      </c>
      <c r="FO3" s="25">
        <f>M75</f>
        <v>0</v>
      </c>
      <c r="FP3" s="25">
        <f>L76</f>
        <v>0</v>
      </c>
      <c r="FQ3" s="25">
        <f>M76</f>
        <v>0</v>
      </c>
      <c r="FR3" s="25">
        <f>L77</f>
        <v>0</v>
      </c>
      <c r="FS3" s="25">
        <f>M77</f>
        <v>0</v>
      </c>
      <c r="FT3" s="25">
        <f>L78</f>
        <v>0</v>
      </c>
      <c r="FU3" s="25">
        <f>M78</f>
        <v>0</v>
      </c>
      <c r="FV3" s="25">
        <f>L81</f>
        <v>0</v>
      </c>
      <c r="FW3" s="25">
        <f>M81</f>
        <v>0</v>
      </c>
      <c r="FX3" s="25">
        <f>L82</f>
        <v>0</v>
      </c>
      <c r="FY3" s="25">
        <f>M82</f>
        <v>0</v>
      </c>
      <c r="FZ3" s="25">
        <f>L83</f>
        <v>0</v>
      </c>
      <c r="GA3" s="25">
        <f>M83</f>
        <v>0</v>
      </c>
      <c r="GB3" s="25">
        <f>L84</f>
        <v>0</v>
      </c>
      <c r="GC3" s="25">
        <f>M84</f>
        <v>0</v>
      </c>
      <c r="GD3" s="25">
        <f>L85</f>
        <v>0</v>
      </c>
      <c r="GE3" s="25">
        <f>M85</f>
        <v>0</v>
      </c>
      <c r="GF3" s="25">
        <f>L86</f>
        <v>0</v>
      </c>
      <c r="GG3" s="25">
        <f>M86</f>
        <v>0</v>
      </c>
      <c r="GH3" s="25">
        <f>L87</f>
        <v>0</v>
      </c>
      <c r="GI3" s="25">
        <f>M87</f>
        <v>0</v>
      </c>
      <c r="GJ3" s="25">
        <f>L88</f>
        <v>0</v>
      </c>
      <c r="GK3" s="25">
        <f>M88</f>
        <v>0</v>
      </c>
      <c r="GL3" s="25">
        <f>L89</f>
        <v>0</v>
      </c>
      <c r="GM3" s="25">
        <f>M89</f>
        <v>0</v>
      </c>
      <c r="GN3" s="25">
        <f>L90</f>
        <v>0</v>
      </c>
      <c r="GO3" s="25">
        <f>M90</f>
        <v>0</v>
      </c>
      <c r="GP3" s="25">
        <f>L91</f>
        <v>0</v>
      </c>
      <c r="GQ3" s="25">
        <f>M91</f>
        <v>0</v>
      </c>
      <c r="GR3" s="25">
        <f>L92</f>
        <v>0</v>
      </c>
      <c r="GS3" s="25">
        <f>M92</f>
        <v>0</v>
      </c>
      <c r="GT3" s="25">
        <f>L93</f>
        <v>0</v>
      </c>
      <c r="GU3" s="25">
        <f>M93</f>
        <v>0</v>
      </c>
      <c r="GV3" s="25">
        <f>L94</f>
        <v>0</v>
      </c>
      <c r="GW3" s="25">
        <f>M94</f>
        <v>0</v>
      </c>
      <c r="GX3" s="25">
        <f>L95</f>
        <v>0</v>
      </c>
      <c r="GY3" s="25">
        <f>M95</f>
        <v>0</v>
      </c>
      <c r="GZ3" s="25">
        <f>L96</f>
        <v>0</v>
      </c>
      <c r="HA3" s="25">
        <f>M96</f>
        <v>0</v>
      </c>
      <c r="HB3" s="25">
        <f>L97</f>
        <v>0</v>
      </c>
      <c r="HC3" s="25">
        <f>M97</f>
        <v>0</v>
      </c>
      <c r="HD3" s="25">
        <f>L98</f>
        <v>0</v>
      </c>
      <c r="HE3" s="25">
        <f>M98</f>
        <v>0</v>
      </c>
      <c r="HF3" s="25">
        <f>L99</f>
        <v>0</v>
      </c>
      <c r="HG3" s="25">
        <f>M99</f>
        <v>0</v>
      </c>
      <c r="HH3" s="25">
        <f>L101</f>
        <v>0</v>
      </c>
      <c r="HI3" s="25">
        <f>M101</f>
        <v>0</v>
      </c>
      <c r="HJ3" s="25">
        <f>L102</f>
        <v>0</v>
      </c>
      <c r="HK3" s="25">
        <f>M102</f>
        <v>0</v>
      </c>
      <c r="HL3" s="25">
        <f>L103</f>
        <v>0</v>
      </c>
      <c r="HM3" s="25">
        <f>M103</f>
        <v>0</v>
      </c>
      <c r="HN3" s="25">
        <f>L104</f>
        <v>0</v>
      </c>
      <c r="HO3" s="25">
        <f>M104</f>
        <v>0</v>
      </c>
      <c r="HP3" s="25">
        <f>L105</f>
        <v>0</v>
      </c>
      <c r="HQ3" s="25">
        <f>M105</f>
        <v>0</v>
      </c>
      <c r="HR3" s="25">
        <f>L106</f>
        <v>0</v>
      </c>
      <c r="HS3" s="25">
        <f>M106</f>
        <v>0</v>
      </c>
      <c r="HT3" s="25">
        <f>L107</f>
        <v>0</v>
      </c>
      <c r="HU3" s="25">
        <f>M107</f>
        <v>0</v>
      </c>
      <c r="HV3" s="25">
        <f>L108</f>
        <v>0</v>
      </c>
      <c r="HW3" s="25">
        <f>M108</f>
        <v>0</v>
      </c>
      <c r="HX3" s="25">
        <f>L109</f>
        <v>0</v>
      </c>
      <c r="HY3" s="25">
        <f>M109</f>
        <v>0</v>
      </c>
      <c r="HZ3" s="25">
        <f>L110</f>
        <v>0</v>
      </c>
      <c r="IA3" s="25">
        <f>M110</f>
        <v>0</v>
      </c>
      <c r="IB3" s="25">
        <f>L111</f>
        <v>0</v>
      </c>
      <c r="IC3" s="25">
        <f>M111</f>
        <v>0</v>
      </c>
      <c r="ID3" s="25">
        <f>L113</f>
        <v>0</v>
      </c>
      <c r="IE3" s="25">
        <f>M113</f>
        <v>0</v>
      </c>
      <c r="IF3" s="25">
        <f>L114</f>
        <v>0</v>
      </c>
      <c r="IG3" s="25">
        <f>M114</f>
        <v>0</v>
      </c>
      <c r="IH3" s="25">
        <f>L115</f>
        <v>0</v>
      </c>
      <c r="II3" s="25">
        <f>M115</f>
        <v>0</v>
      </c>
      <c r="IJ3" s="25">
        <f>L116</f>
        <v>0</v>
      </c>
      <c r="IK3" s="25">
        <f>M116</f>
        <v>0</v>
      </c>
      <c r="IL3" s="25">
        <f>L117</f>
        <v>0</v>
      </c>
      <c r="IM3" s="25">
        <f>M117</f>
        <v>0</v>
      </c>
      <c r="IN3" s="25">
        <f>L120</f>
        <v>0</v>
      </c>
      <c r="IO3" s="25">
        <f>M120</f>
        <v>0</v>
      </c>
      <c r="IP3" s="25">
        <f>L121</f>
        <v>0</v>
      </c>
      <c r="IQ3" s="25">
        <f>M121</f>
        <v>0</v>
      </c>
      <c r="IR3" s="25">
        <f>L123</f>
        <v>0</v>
      </c>
      <c r="IS3" s="25">
        <f>M123</f>
        <v>0</v>
      </c>
      <c r="IT3" s="25">
        <f>L124</f>
        <v>0</v>
      </c>
      <c r="IU3" s="25">
        <f>M124</f>
        <v>0</v>
      </c>
      <c r="IV3" s="25">
        <f>L125</f>
        <v>0</v>
      </c>
      <c r="IW3" s="25">
        <f>M125</f>
        <v>0</v>
      </c>
      <c r="IX3" s="25">
        <f>L126</f>
        <v>0</v>
      </c>
      <c r="IY3" s="25">
        <f>M126</f>
        <v>0</v>
      </c>
      <c r="IZ3" s="25">
        <f>L127</f>
        <v>0</v>
      </c>
      <c r="JA3" s="25">
        <f>M127</f>
        <v>0</v>
      </c>
      <c r="JB3" s="25">
        <f>L128</f>
        <v>0</v>
      </c>
      <c r="JC3" s="25">
        <f>M128</f>
        <v>0</v>
      </c>
      <c r="JD3" s="25">
        <f>L129</f>
        <v>0</v>
      </c>
      <c r="JE3" s="25">
        <f>M129</f>
        <v>0</v>
      </c>
      <c r="JF3" s="25">
        <f>L132</f>
        <v>0</v>
      </c>
      <c r="JG3" s="25">
        <f>M132</f>
        <v>0</v>
      </c>
      <c r="JH3" s="25">
        <f>L133</f>
        <v>0</v>
      </c>
      <c r="JI3" s="25">
        <f>M133</f>
        <v>0</v>
      </c>
      <c r="JJ3" s="25">
        <f>L134</f>
        <v>0</v>
      </c>
      <c r="JK3" s="25">
        <f>M134</f>
        <v>0</v>
      </c>
      <c r="JL3" s="25">
        <f>L135</f>
        <v>0</v>
      </c>
      <c r="JM3" s="25">
        <f>M135</f>
        <v>0</v>
      </c>
      <c r="JN3" s="25">
        <f>L136</f>
        <v>0</v>
      </c>
      <c r="JO3" s="25">
        <f>M136</f>
        <v>0</v>
      </c>
      <c r="JP3" s="25">
        <f>L137</f>
        <v>0</v>
      </c>
      <c r="JQ3" s="25">
        <f>M137</f>
        <v>0</v>
      </c>
      <c r="JR3" s="25">
        <f>L138</f>
        <v>0</v>
      </c>
      <c r="JS3" s="25">
        <f>M138</f>
        <v>0</v>
      </c>
      <c r="JT3" s="25">
        <f>L139</f>
        <v>0</v>
      </c>
      <c r="JU3" s="25">
        <f>M139</f>
        <v>0</v>
      </c>
      <c r="JV3" s="25">
        <f>L139</f>
        <v>0</v>
      </c>
      <c r="JW3" s="25">
        <f>M140</f>
        <v>0</v>
      </c>
      <c r="JX3" s="25">
        <f>L141</f>
        <v>0</v>
      </c>
      <c r="JY3" s="25">
        <f>M141</f>
        <v>0</v>
      </c>
      <c r="JZ3" s="25">
        <f>L142</f>
        <v>0</v>
      </c>
      <c r="KA3" s="25">
        <f>M142</f>
        <v>0</v>
      </c>
      <c r="KB3" s="25">
        <f>L144</f>
        <v>0</v>
      </c>
      <c r="KC3" s="25">
        <f>M144</f>
        <v>0</v>
      </c>
      <c r="KD3" s="25">
        <f>L145</f>
        <v>0</v>
      </c>
      <c r="KE3" s="25">
        <f>M145</f>
        <v>0</v>
      </c>
      <c r="KF3" s="25">
        <f>L148</f>
        <v>0</v>
      </c>
      <c r="KG3" s="25">
        <f>M148</f>
        <v>0</v>
      </c>
      <c r="KH3" s="25">
        <f>L149</f>
        <v>0</v>
      </c>
      <c r="KI3" s="25">
        <f>M149</f>
        <v>0</v>
      </c>
      <c r="KJ3" s="25">
        <f>L150</f>
        <v>0</v>
      </c>
      <c r="KK3" s="25">
        <f>M150</f>
        <v>0</v>
      </c>
      <c r="KL3" s="25">
        <f>L151</f>
        <v>0</v>
      </c>
      <c r="KM3" s="25">
        <f>M151</f>
        <v>0</v>
      </c>
      <c r="KN3" s="25">
        <f>L152</f>
        <v>0</v>
      </c>
      <c r="KO3" s="25">
        <f>M152</f>
        <v>0</v>
      </c>
      <c r="KP3" s="25">
        <f>L153</f>
        <v>0</v>
      </c>
      <c r="KQ3" s="25">
        <f>M153</f>
        <v>0</v>
      </c>
      <c r="KR3" s="25">
        <f>L154</f>
        <v>0</v>
      </c>
      <c r="KS3" s="25">
        <f>M154</f>
        <v>0</v>
      </c>
      <c r="KT3" s="25">
        <f>L155</f>
        <v>0</v>
      </c>
      <c r="KU3" s="25">
        <f>M155</f>
        <v>0</v>
      </c>
      <c r="KV3" s="25">
        <f>L156</f>
        <v>0</v>
      </c>
      <c r="KW3" s="25">
        <f>M156</f>
        <v>0</v>
      </c>
      <c r="KX3" s="25">
        <f>L159</f>
        <v>0</v>
      </c>
      <c r="KY3" s="25">
        <f>M159</f>
        <v>0</v>
      </c>
      <c r="KZ3" s="25">
        <f>L160</f>
        <v>0</v>
      </c>
      <c r="LA3" s="25">
        <f>M160</f>
        <v>0</v>
      </c>
      <c r="LB3" s="25">
        <f>L161</f>
        <v>0</v>
      </c>
      <c r="LC3" s="25">
        <f>M161</f>
        <v>0</v>
      </c>
      <c r="LD3" s="25">
        <f>L162</f>
        <v>0</v>
      </c>
      <c r="LE3" s="25">
        <f>M162</f>
        <v>0</v>
      </c>
      <c r="LF3" s="25">
        <f>L163</f>
        <v>0</v>
      </c>
      <c r="LG3" s="25">
        <f>M163</f>
        <v>0</v>
      </c>
      <c r="LH3" s="25">
        <f>L164</f>
        <v>0</v>
      </c>
      <c r="LI3" s="25">
        <f>M164</f>
        <v>0</v>
      </c>
      <c r="LJ3" s="25">
        <f>L168</f>
        <v>0</v>
      </c>
      <c r="LK3" s="25">
        <f>M168</f>
        <v>0</v>
      </c>
      <c r="LL3" s="25">
        <f>L169</f>
        <v>0</v>
      </c>
      <c r="LM3" s="25">
        <f>M169</f>
        <v>0</v>
      </c>
      <c r="LN3" s="25">
        <f>L170</f>
        <v>0</v>
      </c>
      <c r="LO3" s="25">
        <f>M170</f>
        <v>0</v>
      </c>
      <c r="LP3" s="25">
        <f>L171</f>
        <v>0</v>
      </c>
      <c r="LQ3" s="25">
        <f>M171</f>
        <v>0</v>
      </c>
      <c r="LR3" s="25">
        <f>L172</f>
        <v>0</v>
      </c>
      <c r="LS3" s="25">
        <f>M172</f>
        <v>0</v>
      </c>
      <c r="LT3" s="25">
        <f>L173</f>
        <v>0</v>
      </c>
      <c r="LU3" s="25">
        <f>M173</f>
        <v>0</v>
      </c>
      <c r="LV3" s="25">
        <f>L174</f>
        <v>0</v>
      </c>
      <c r="LW3" s="25">
        <f>M174</f>
        <v>0</v>
      </c>
      <c r="LX3" s="25">
        <f>L175</f>
        <v>0</v>
      </c>
      <c r="LY3" s="25">
        <f>M175</f>
        <v>0</v>
      </c>
      <c r="LZ3" s="25">
        <f>L177</f>
        <v>0</v>
      </c>
      <c r="MA3" s="25">
        <f>M177</f>
        <v>0</v>
      </c>
      <c r="MB3" s="25">
        <f>L178</f>
        <v>0</v>
      </c>
      <c r="MC3" s="25">
        <f>M178</f>
        <v>0</v>
      </c>
      <c r="MD3" s="25">
        <f>L179</f>
        <v>0</v>
      </c>
      <c r="ME3" s="25">
        <f>M179</f>
        <v>0</v>
      </c>
      <c r="MF3" s="25">
        <f>L180</f>
        <v>0</v>
      </c>
      <c r="MG3" s="25">
        <f>M180</f>
        <v>0</v>
      </c>
      <c r="MH3" s="25">
        <f>L181</f>
        <v>0</v>
      </c>
      <c r="MI3" s="25">
        <f>M181</f>
        <v>0</v>
      </c>
      <c r="MJ3" s="25">
        <f>L182</f>
        <v>0</v>
      </c>
      <c r="MK3" s="25">
        <f>M182</f>
        <v>0</v>
      </c>
      <c r="ML3" s="25">
        <f>L183</f>
        <v>0</v>
      </c>
      <c r="MM3" s="25">
        <f>M183</f>
        <v>0</v>
      </c>
      <c r="MN3" s="25">
        <f>L184</f>
        <v>0</v>
      </c>
      <c r="MO3" s="25">
        <f>M184</f>
        <v>0</v>
      </c>
      <c r="MP3" s="25">
        <f>L185</f>
        <v>0</v>
      </c>
      <c r="MQ3" s="25">
        <f>M185</f>
        <v>0</v>
      </c>
      <c r="MR3" s="25">
        <f>L186</f>
        <v>0</v>
      </c>
      <c r="MS3" s="25">
        <f>M186</f>
        <v>0</v>
      </c>
      <c r="MT3" s="25">
        <f>L187</f>
        <v>0</v>
      </c>
      <c r="MU3" s="25">
        <f>M187</f>
        <v>0</v>
      </c>
      <c r="MV3" s="25">
        <f>L188</f>
        <v>0</v>
      </c>
      <c r="MW3" s="25">
        <f>M188</f>
        <v>0</v>
      </c>
      <c r="MX3" s="25">
        <f>L189</f>
        <v>0</v>
      </c>
      <c r="MY3" s="25">
        <f>M189</f>
        <v>0</v>
      </c>
      <c r="MZ3" s="25">
        <f>L190</f>
        <v>0</v>
      </c>
      <c r="NA3" s="25">
        <f>M190</f>
        <v>0</v>
      </c>
      <c r="NB3" s="25">
        <f>L191</f>
        <v>0</v>
      </c>
      <c r="NC3" s="25">
        <f>M191</f>
        <v>0</v>
      </c>
      <c r="ND3" s="25">
        <f>L192</f>
        <v>0</v>
      </c>
      <c r="NE3" s="25">
        <f>M192</f>
        <v>0</v>
      </c>
      <c r="NF3" s="25">
        <f>L193</f>
        <v>0</v>
      </c>
      <c r="NG3" s="25">
        <f>M193</f>
        <v>0</v>
      </c>
      <c r="NH3" s="25">
        <f>L194</f>
        <v>0</v>
      </c>
      <c r="NI3" s="25">
        <f>M194</f>
        <v>0</v>
      </c>
      <c r="NJ3" s="25">
        <f>L195</f>
        <v>0</v>
      </c>
      <c r="NK3" s="25">
        <f>M195</f>
        <v>0</v>
      </c>
      <c r="NL3" s="25">
        <f>L196</f>
        <v>0</v>
      </c>
      <c r="NM3" s="25">
        <f>M196</f>
        <v>0</v>
      </c>
      <c r="NN3" s="25">
        <f>L197</f>
        <v>0</v>
      </c>
      <c r="NO3" s="25">
        <f>M197</f>
        <v>0</v>
      </c>
      <c r="NP3" s="25">
        <f>L198</f>
        <v>0</v>
      </c>
      <c r="NQ3" s="25">
        <f>M198</f>
        <v>0</v>
      </c>
      <c r="NR3" s="25">
        <f>L199</f>
        <v>0</v>
      </c>
      <c r="NS3" s="25">
        <f>M199</f>
        <v>0</v>
      </c>
      <c r="NT3" s="25">
        <f>L200</f>
        <v>0</v>
      </c>
      <c r="NU3" s="25">
        <f>M200</f>
        <v>0</v>
      </c>
      <c r="NV3" s="25">
        <f>L201</f>
        <v>0</v>
      </c>
      <c r="NW3" s="25">
        <f>M201</f>
        <v>0</v>
      </c>
      <c r="NX3" s="25">
        <f>L202</f>
        <v>0</v>
      </c>
      <c r="NY3" s="25">
        <f>M202</f>
        <v>0</v>
      </c>
      <c r="NZ3" s="25">
        <f>L203</f>
        <v>0</v>
      </c>
      <c r="OA3" s="25">
        <f>M203</f>
        <v>0</v>
      </c>
      <c r="OB3" s="25">
        <f>L204</f>
        <v>0</v>
      </c>
      <c r="OC3" s="25">
        <f>M204</f>
        <v>0</v>
      </c>
      <c r="OD3" s="25">
        <f>L205</f>
        <v>0</v>
      </c>
      <c r="OE3" s="25">
        <f>M205</f>
        <v>0</v>
      </c>
      <c r="OF3" s="25">
        <f>L206</f>
        <v>0</v>
      </c>
      <c r="OG3" s="25">
        <f>M206</f>
        <v>0</v>
      </c>
      <c r="OH3" s="25">
        <f>L207</f>
        <v>0</v>
      </c>
      <c r="OI3" s="25">
        <f>M207</f>
        <v>0</v>
      </c>
      <c r="OJ3" s="25">
        <f>L208</f>
        <v>0</v>
      </c>
      <c r="OK3" s="25">
        <f>M208</f>
        <v>0</v>
      </c>
      <c r="OL3" s="25">
        <f>L209</f>
        <v>0</v>
      </c>
      <c r="OM3" s="25">
        <f>M209</f>
        <v>0</v>
      </c>
      <c r="ON3" s="25">
        <f>L210</f>
        <v>0</v>
      </c>
      <c r="OO3" s="25">
        <f>M210</f>
        <v>0</v>
      </c>
      <c r="OP3" s="25">
        <f>L211</f>
        <v>0</v>
      </c>
      <c r="OQ3" s="25">
        <f>M211</f>
        <v>0</v>
      </c>
      <c r="OR3" s="25">
        <f>L212</f>
        <v>0</v>
      </c>
      <c r="OS3" s="25">
        <f>M212</f>
        <v>0</v>
      </c>
      <c r="OT3" s="25">
        <f>L213</f>
        <v>0</v>
      </c>
      <c r="OU3" s="25">
        <f>M213</f>
        <v>0</v>
      </c>
      <c r="OV3" s="25">
        <f>L214</f>
        <v>0</v>
      </c>
      <c r="OW3" s="25">
        <f>M214</f>
        <v>0</v>
      </c>
      <c r="OX3" s="25">
        <f>M331</f>
        <v>0</v>
      </c>
      <c r="OY3" s="57">
        <f>L332</f>
        <v>0</v>
      </c>
      <c r="OZ3" s="25">
        <f>E333</f>
        <v>0</v>
      </c>
      <c r="PA3" s="25">
        <f>M334</f>
        <v>0</v>
      </c>
      <c r="PB3" s="57" t="str">
        <f>L335</f>
        <v xml:space="preserve">% of placed youth </v>
      </c>
      <c r="PC3" s="25">
        <f>E336</f>
        <v>0</v>
      </c>
      <c r="PD3" s="25">
        <f>L338</f>
        <v>0</v>
      </c>
      <c r="PE3" s="25" t="e">
        <f>M338</f>
        <v>#DIV/0!</v>
      </c>
      <c r="PF3" s="25">
        <f>K338</f>
        <v>0</v>
      </c>
      <c r="PG3" s="25">
        <f>E339</f>
        <v>0</v>
      </c>
      <c r="PH3" s="25">
        <f>M340</f>
        <v>0</v>
      </c>
      <c r="PI3" s="25">
        <f>L341</f>
        <v>0</v>
      </c>
      <c r="PJ3" s="25">
        <f>E342</f>
        <v>0</v>
      </c>
      <c r="PK3" s="25">
        <f>M343</f>
        <v>0</v>
      </c>
      <c r="PL3" s="57">
        <f>L344</f>
        <v>0</v>
      </c>
      <c r="PM3" s="25">
        <f>E345</f>
        <v>0</v>
      </c>
      <c r="PN3" s="25">
        <f>M346</f>
        <v>0</v>
      </c>
      <c r="PO3" s="25">
        <f>L347</f>
        <v>0</v>
      </c>
      <c r="PP3" s="25">
        <f>E348</f>
        <v>0</v>
      </c>
      <c r="PQ3" s="25">
        <f>M349</f>
        <v>0</v>
      </c>
      <c r="PR3" s="25">
        <f>L350</f>
        <v>0</v>
      </c>
      <c r="PS3" s="25">
        <f>E351</f>
        <v>0</v>
      </c>
      <c r="PT3" s="25">
        <f>M352</f>
        <v>0</v>
      </c>
      <c r="PU3" s="25">
        <f>L353</f>
        <v>0</v>
      </c>
      <c r="PV3" s="25">
        <f>E354</f>
        <v>0</v>
      </c>
      <c r="PW3" s="25">
        <f>M355</f>
        <v>0</v>
      </c>
      <c r="PX3" s="25">
        <f>L356</f>
        <v>0</v>
      </c>
      <c r="PY3" s="25">
        <f>E357</f>
        <v>0</v>
      </c>
      <c r="PZ3" s="25">
        <f>M358</f>
        <v>0</v>
      </c>
      <c r="QA3" s="25">
        <f>L359</f>
        <v>0</v>
      </c>
      <c r="QB3" s="25" t="str">
        <f>E360</f>
        <v>Category</v>
      </c>
      <c r="QC3" s="25" t="str">
        <f>G363</f>
        <v xml:space="preserve">Conditions? </v>
      </c>
      <c r="QD3" s="25" t="str">
        <f>H363</f>
        <v>Condition/corrective action</v>
      </c>
      <c r="QE3" s="25" t="str">
        <f>H364</f>
        <v>If yes, briefly list each condition/corrective action in this box</v>
      </c>
      <c r="QF3" s="25" t="str">
        <f>G366</f>
        <v xml:space="preserve">Conditions? </v>
      </c>
      <c r="QG3" s="25" t="str">
        <f>H366</f>
        <v>Condition/corrective action</v>
      </c>
      <c r="QH3" s="25" t="str">
        <f>H367</f>
        <v>If yes, briefly list each condition/corrective action in this box</v>
      </c>
      <c r="QI3" s="25">
        <f>G369</f>
        <v>0</v>
      </c>
      <c r="QJ3" s="25">
        <f>H369</f>
        <v>0</v>
      </c>
      <c r="QK3" s="25">
        <f>H370</f>
        <v>0</v>
      </c>
      <c r="QL3" s="25" t="str">
        <f>E372</f>
        <v>Signatures and Certifications</v>
      </c>
      <c r="QM3" s="25">
        <f>H377</f>
        <v>0</v>
      </c>
      <c r="QN3" s="25">
        <f>H378</f>
        <v>0</v>
      </c>
      <c r="QO3" s="25">
        <f>L377</f>
        <v>0</v>
      </c>
      <c r="QP3" s="25">
        <f>L378</f>
        <v>0</v>
      </c>
      <c r="QQ3" s="62">
        <f>L380</f>
        <v>0</v>
      </c>
    </row>
    <row r="4" spans="1:459" x14ac:dyDescent="0.25">
      <c r="A4" s="2"/>
      <c r="B4" s="2"/>
      <c r="C4" s="2"/>
      <c r="D4" s="2"/>
      <c r="E4" s="227" t="s">
        <v>765</v>
      </c>
      <c r="F4" s="227"/>
      <c r="G4" s="227"/>
      <c r="H4" s="227"/>
      <c r="I4" s="227"/>
      <c r="J4" s="227"/>
      <c r="K4" s="227"/>
      <c r="L4" s="227"/>
      <c r="M4" s="227"/>
      <c r="N4" s="12"/>
    </row>
    <row r="5" spans="1:459" ht="15" customHeight="1" x14ac:dyDescent="0.25">
      <c r="A5" s="2"/>
      <c r="B5" s="2"/>
      <c r="C5" s="2"/>
      <c r="D5" s="2"/>
      <c r="E5" s="228" t="s">
        <v>44</v>
      </c>
      <c r="F5" s="228"/>
      <c r="G5" s="229"/>
      <c r="H5" s="229"/>
      <c r="I5" s="229"/>
      <c r="J5" s="228" t="s">
        <v>45</v>
      </c>
      <c r="K5" s="228"/>
      <c r="L5" s="230"/>
      <c r="M5" s="230"/>
      <c r="N5" s="7"/>
    </row>
    <row r="6" spans="1:459" ht="15" customHeight="1" x14ac:dyDescent="0.25">
      <c r="A6" s="2"/>
      <c r="B6" s="2"/>
      <c r="C6" s="2"/>
      <c r="D6" s="2"/>
      <c r="E6" s="228" t="s">
        <v>46</v>
      </c>
      <c r="F6" s="228"/>
      <c r="G6" s="216"/>
      <c r="H6" s="216"/>
      <c r="I6" s="216"/>
      <c r="J6" s="231" t="s">
        <v>47</v>
      </c>
      <c r="K6" s="231"/>
      <c r="L6" s="232"/>
      <c r="M6" s="232"/>
      <c r="N6" s="8"/>
    </row>
    <row r="7" spans="1:459" x14ac:dyDescent="0.25">
      <c r="A7" s="2"/>
      <c r="B7" s="2"/>
      <c r="C7" s="2"/>
      <c r="D7" s="2"/>
      <c r="E7" s="215" t="s">
        <v>48</v>
      </c>
      <c r="F7" s="215"/>
      <c r="G7" s="216"/>
      <c r="H7" s="216"/>
      <c r="I7" s="216"/>
      <c r="J7" s="217" t="s">
        <v>49</v>
      </c>
      <c r="K7" s="217"/>
      <c r="L7" s="218"/>
      <c r="M7" s="218"/>
      <c r="N7" s="9"/>
    </row>
    <row r="8" spans="1:459" x14ac:dyDescent="0.25">
      <c r="A8" s="2"/>
      <c r="B8" s="2"/>
      <c r="C8" s="2"/>
      <c r="D8" s="2"/>
      <c r="E8" s="215" t="s">
        <v>50</v>
      </c>
      <c r="F8" s="215"/>
      <c r="G8" s="216"/>
      <c r="H8" s="216"/>
      <c r="I8" s="216"/>
      <c r="J8" s="217" t="s">
        <v>51</v>
      </c>
      <c r="K8" s="217"/>
      <c r="L8" s="218"/>
      <c r="M8" s="218"/>
      <c r="N8" s="9"/>
    </row>
    <row r="9" spans="1:459" x14ac:dyDescent="0.25">
      <c r="A9" s="2"/>
      <c r="B9" s="2"/>
      <c r="C9" s="2"/>
      <c r="D9" s="2"/>
      <c r="E9" s="219" t="s">
        <v>52</v>
      </c>
      <c r="F9" s="219"/>
      <c r="G9" s="216"/>
      <c r="H9" s="216"/>
      <c r="I9" s="216"/>
      <c r="J9" s="217" t="s">
        <v>351</v>
      </c>
      <c r="K9" s="217"/>
      <c r="L9" s="218"/>
      <c r="M9" s="218"/>
      <c r="N9" s="9"/>
    </row>
    <row r="10" spans="1:459" x14ac:dyDescent="0.25">
      <c r="A10" s="2"/>
      <c r="B10" s="2"/>
      <c r="C10" s="2"/>
      <c r="D10" s="2"/>
      <c r="E10" s="219" t="s">
        <v>54</v>
      </c>
      <c r="F10" s="219"/>
      <c r="G10" s="216"/>
      <c r="H10" s="216"/>
      <c r="I10" s="216"/>
      <c r="J10" s="217" t="s">
        <v>352</v>
      </c>
      <c r="K10" s="217"/>
      <c r="L10" s="221"/>
      <c r="M10" s="221"/>
      <c r="N10" s="10"/>
    </row>
    <row r="11" spans="1:459" x14ac:dyDescent="0.25">
      <c r="A11" s="2"/>
      <c r="B11" s="2"/>
      <c r="C11" s="2"/>
      <c r="D11" s="2"/>
      <c r="E11" s="219" t="s">
        <v>53</v>
      </c>
      <c r="F11" s="219"/>
      <c r="G11" s="220"/>
      <c r="H11" s="220"/>
      <c r="I11" s="220"/>
      <c r="J11" s="217" t="s">
        <v>353</v>
      </c>
      <c r="K11" s="217"/>
      <c r="L11" s="221"/>
      <c r="M11" s="221"/>
      <c r="N11" s="10"/>
    </row>
    <row r="12" spans="1:459" ht="47.25" customHeight="1" x14ac:dyDescent="0.25">
      <c r="A12" s="2"/>
      <c r="B12" s="2"/>
      <c r="C12" s="2"/>
      <c r="D12" s="2"/>
      <c r="E12" s="222" t="s">
        <v>78</v>
      </c>
      <c r="F12" s="222"/>
      <c r="G12" s="222"/>
      <c r="H12" s="222"/>
      <c r="I12" s="223"/>
      <c r="J12" s="223"/>
      <c r="K12" s="223"/>
      <c r="L12" s="223"/>
      <c r="M12" s="223"/>
      <c r="N12" s="11"/>
    </row>
    <row r="13" spans="1:459" x14ac:dyDescent="0.25">
      <c r="A13" s="2"/>
      <c r="B13" s="2"/>
      <c r="C13" s="2"/>
      <c r="D13" s="2"/>
      <c r="E13" s="233" t="s">
        <v>823</v>
      </c>
      <c r="F13" s="233"/>
      <c r="G13" s="233"/>
      <c r="H13" s="233"/>
      <c r="I13" s="233"/>
      <c r="J13" s="233"/>
      <c r="K13" s="233"/>
      <c r="L13" s="233"/>
      <c r="M13" s="233"/>
      <c r="N13" s="7"/>
    </row>
    <row r="14" spans="1:459" ht="15" customHeight="1" x14ac:dyDescent="0.25">
      <c r="A14" s="2"/>
      <c r="B14" s="2"/>
      <c r="C14" s="2"/>
      <c r="D14" s="2"/>
      <c r="E14" s="234" t="s">
        <v>79</v>
      </c>
      <c r="F14" s="234"/>
      <c r="G14" s="234"/>
      <c r="H14" s="234"/>
      <c r="I14" s="234"/>
      <c r="J14" s="234"/>
      <c r="K14" s="234"/>
      <c r="L14" s="190" t="s">
        <v>67</v>
      </c>
      <c r="M14" s="190" t="s">
        <v>69</v>
      </c>
      <c r="N14" s="13"/>
    </row>
    <row r="15" spans="1:459" ht="15" customHeight="1" x14ac:dyDescent="0.25">
      <c r="A15" s="2"/>
      <c r="B15" s="2"/>
      <c r="C15" s="2"/>
      <c r="D15" s="2"/>
      <c r="E15" s="193" t="s">
        <v>68</v>
      </c>
      <c r="F15" s="193"/>
      <c r="G15" s="193"/>
      <c r="H15" s="193"/>
      <c r="I15" s="193"/>
      <c r="J15" s="193"/>
      <c r="K15" s="193"/>
      <c r="L15" s="190"/>
      <c r="M15" s="190"/>
      <c r="N15" s="13"/>
    </row>
    <row r="16" spans="1:459" ht="15" customHeight="1" x14ac:dyDescent="0.25">
      <c r="A16" s="2"/>
      <c r="B16" s="2"/>
      <c r="C16" s="2"/>
      <c r="D16" s="2"/>
      <c r="E16" s="235" t="s">
        <v>306</v>
      </c>
      <c r="F16" s="235"/>
      <c r="G16" s="235"/>
      <c r="H16" s="235"/>
      <c r="I16" s="235"/>
      <c r="J16" s="235"/>
      <c r="K16" s="235"/>
      <c r="L16" s="19"/>
      <c r="M16" s="184"/>
      <c r="N16" s="13"/>
    </row>
    <row r="17" spans="1:14" x14ac:dyDescent="0.25">
      <c r="A17" s="25"/>
      <c r="B17" s="25"/>
      <c r="C17" s="25"/>
      <c r="D17" s="25"/>
      <c r="E17" s="191" t="s">
        <v>74</v>
      </c>
      <c r="F17" s="191"/>
      <c r="G17" s="191"/>
      <c r="H17" s="191"/>
      <c r="I17" s="191"/>
      <c r="J17" s="191"/>
      <c r="K17" s="191"/>
      <c r="L17" s="144"/>
      <c r="M17" s="145"/>
      <c r="N17" s="14"/>
    </row>
    <row r="18" spans="1:14" x14ac:dyDescent="0.25">
      <c r="A18" s="25"/>
      <c r="B18" s="25"/>
      <c r="C18" s="25"/>
      <c r="D18" s="25"/>
      <c r="E18" s="236" t="s">
        <v>75</v>
      </c>
      <c r="F18" s="236"/>
      <c r="G18" s="236"/>
      <c r="H18" s="236"/>
      <c r="I18" s="236"/>
      <c r="J18" s="236"/>
      <c r="K18" s="236"/>
      <c r="L18" s="144"/>
      <c r="M18" s="145"/>
      <c r="N18" s="14"/>
    </row>
    <row r="19" spans="1:14" x14ac:dyDescent="0.25">
      <c r="A19" s="25"/>
      <c r="B19" s="25"/>
      <c r="C19" s="25"/>
      <c r="D19" s="25"/>
      <c r="E19" s="191" t="s">
        <v>76</v>
      </c>
      <c r="F19" s="191"/>
      <c r="G19" s="191"/>
      <c r="H19" s="191"/>
      <c r="I19" s="191"/>
      <c r="J19" s="191"/>
      <c r="K19" s="191"/>
      <c r="L19" s="144"/>
      <c r="M19" s="145"/>
      <c r="N19" s="14"/>
    </row>
    <row r="20" spans="1:14" x14ac:dyDescent="0.25">
      <c r="A20" s="25"/>
      <c r="B20" s="25"/>
      <c r="C20" s="25"/>
      <c r="D20" s="25"/>
      <c r="E20" s="236" t="s">
        <v>77</v>
      </c>
      <c r="F20" s="236"/>
      <c r="G20" s="236"/>
      <c r="H20" s="236"/>
      <c r="I20" s="236"/>
      <c r="J20" s="236"/>
      <c r="K20" s="236"/>
      <c r="L20" s="144"/>
      <c r="M20" s="145"/>
      <c r="N20" s="14"/>
    </row>
    <row r="21" spans="1:14" x14ac:dyDescent="0.25">
      <c r="A21" s="25"/>
      <c r="B21" s="25"/>
      <c r="C21" s="25"/>
      <c r="D21" s="25"/>
      <c r="E21" s="240" t="s">
        <v>831</v>
      </c>
      <c r="F21" s="241"/>
      <c r="G21" s="241"/>
      <c r="H21" s="241"/>
      <c r="I21" s="241"/>
      <c r="J21" s="241"/>
      <c r="K21" s="241"/>
      <c r="L21" s="178"/>
      <c r="M21" s="179"/>
      <c r="N21" s="14"/>
    </row>
    <row r="22" spans="1:14" x14ac:dyDescent="0.25">
      <c r="A22" s="25"/>
      <c r="B22" s="25"/>
      <c r="C22" s="25"/>
      <c r="D22" s="25"/>
      <c r="E22" s="224" t="s">
        <v>830</v>
      </c>
      <c r="F22" s="225"/>
      <c r="G22" s="225"/>
      <c r="H22" s="225"/>
      <c r="I22" s="225"/>
      <c r="J22" s="225"/>
      <c r="K22" s="226"/>
      <c r="L22" s="178"/>
      <c r="M22" s="179"/>
      <c r="N22" s="14"/>
    </row>
    <row r="23" spans="1:14" ht="30.75" customHeight="1" x14ac:dyDescent="0.25">
      <c r="A23" s="25"/>
      <c r="B23" s="25"/>
      <c r="C23" s="25"/>
      <c r="D23" s="25"/>
      <c r="E23" s="239" t="s">
        <v>837</v>
      </c>
      <c r="F23" s="239"/>
      <c r="G23" s="239"/>
      <c r="H23" s="239"/>
      <c r="I23" s="239"/>
      <c r="J23" s="239"/>
      <c r="K23" s="239"/>
      <c r="L23" s="237" t="s">
        <v>832</v>
      </c>
      <c r="M23" s="237"/>
      <c r="N23" s="15"/>
    </row>
    <row r="24" spans="1:14" x14ac:dyDescent="0.25">
      <c r="A24" s="25"/>
      <c r="B24" s="25"/>
      <c r="C24" s="25"/>
      <c r="D24" s="25"/>
      <c r="E24" s="28" t="s">
        <v>55</v>
      </c>
      <c r="F24" s="238" t="s">
        <v>56</v>
      </c>
      <c r="G24" s="238"/>
      <c r="H24" s="238" t="s">
        <v>57</v>
      </c>
      <c r="I24" s="238"/>
      <c r="J24" s="238" t="s">
        <v>70</v>
      </c>
      <c r="K24" s="238"/>
      <c r="L24" s="238" t="s">
        <v>16</v>
      </c>
      <c r="M24" s="238"/>
    </row>
    <row r="25" spans="1:14" ht="38.25" customHeight="1" x14ac:dyDescent="0.25">
      <c r="A25" s="25"/>
      <c r="B25" s="25"/>
      <c r="C25" s="25"/>
      <c r="D25" s="25"/>
      <c r="E25" s="28"/>
      <c r="F25" s="135" t="s">
        <v>67</v>
      </c>
      <c r="G25" s="135" t="s">
        <v>69</v>
      </c>
      <c r="H25" s="135" t="s">
        <v>67</v>
      </c>
      <c r="I25" s="135" t="s">
        <v>69</v>
      </c>
      <c r="J25" s="135" t="s">
        <v>67</v>
      </c>
      <c r="K25" s="135" t="s">
        <v>69</v>
      </c>
      <c r="L25" s="135" t="s">
        <v>67</v>
      </c>
      <c r="M25" s="135" t="s">
        <v>69</v>
      </c>
    </row>
    <row r="26" spans="1:14" x14ac:dyDescent="0.25">
      <c r="A26" s="25"/>
      <c r="B26" s="25"/>
      <c r="C26" s="25"/>
      <c r="D26" s="25"/>
      <c r="E26" s="29" t="s">
        <v>71</v>
      </c>
      <c r="F26" s="5"/>
      <c r="G26" s="5"/>
      <c r="H26" s="5"/>
      <c r="I26" s="5"/>
      <c r="J26" s="5"/>
      <c r="K26" s="5"/>
      <c r="L26" s="6">
        <f t="shared" ref="L26:M29" si="0">SUM(F26,H26,J26)</f>
        <v>0</v>
      </c>
      <c r="M26" s="6">
        <f t="shared" si="0"/>
        <v>0</v>
      </c>
    </row>
    <row r="27" spans="1:14" x14ac:dyDescent="0.25">
      <c r="A27" s="25"/>
      <c r="B27" s="25"/>
      <c r="C27" s="25"/>
      <c r="D27" s="25"/>
      <c r="E27" s="29" t="s">
        <v>72</v>
      </c>
      <c r="F27" s="5"/>
      <c r="G27" s="5"/>
      <c r="H27" s="5"/>
      <c r="I27" s="5"/>
      <c r="J27" s="5"/>
      <c r="K27" s="5"/>
      <c r="L27" s="6">
        <f t="shared" si="0"/>
        <v>0</v>
      </c>
      <c r="M27" s="6">
        <f t="shared" si="0"/>
        <v>0</v>
      </c>
    </row>
    <row r="28" spans="1:14" x14ac:dyDescent="0.25">
      <c r="A28" s="25"/>
      <c r="B28" s="25"/>
      <c r="C28" s="25"/>
      <c r="D28" s="25"/>
      <c r="E28" s="29" t="s">
        <v>73</v>
      </c>
      <c r="F28" s="5"/>
      <c r="G28" s="5"/>
      <c r="H28" s="5"/>
      <c r="I28" s="5"/>
      <c r="J28" s="5"/>
      <c r="K28" s="5"/>
      <c r="L28" s="6">
        <f t="shared" si="0"/>
        <v>0</v>
      </c>
      <c r="M28" s="6">
        <f t="shared" si="0"/>
        <v>0</v>
      </c>
    </row>
    <row r="29" spans="1:14" x14ac:dyDescent="0.25">
      <c r="A29" s="25"/>
      <c r="B29" s="25"/>
      <c r="C29" s="25"/>
      <c r="D29" s="25"/>
      <c r="E29" s="30" t="s">
        <v>16</v>
      </c>
      <c r="F29" s="150">
        <f>SUM(F26:F28)</f>
        <v>0</v>
      </c>
      <c r="G29" s="150">
        <f t="shared" ref="G29:K29" si="1">SUM(G26:G28)</f>
        <v>0</v>
      </c>
      <c r="H29" s="150">
        <f t="shared" si="1"/>
        <v>0</v>
      </c>
      <c r="I29" s="150">
        <f t="shared" si="1"/>
        <v>0</v>
      </c>
      <c r="J29" s="150">
        <f t="shared" si="1"/>
        <v>0</v>
      </c>
      <c r="K29" s="150">
        <f t="shared" si="1"/>
        <v>0</v>
      </c>
      <c r="L29" s="150">
        <f t="shared" si="0"/>
        <v>0</v>
      </c>
      <c r="M29" s="150">
        <f t="shared" si="0"/>
        <v>0</v>
      </c>
    </row>
    <row r="30" spans="1:14" ht="30.75" customHeight="1" x14ac:dyDescent="0.25">
      <c r="A30" s="25"/>
      <c r="B30" s="25"/>
      <c r="C30" s="25"/>
      <c r="D30" s="25"/>
      <c r="E30" s="239" t="s">
        <v>838</v>
      </c>
      <c r="F30" s="239"/>
      <c r="G30" s="239"/>
      <c r="H30" s="239"/>
      <c r="I30" s="239"/>
      <c r="J30" s="239"/>
      <c r="K30" s="239"/>
      <c r="L30" s="237" t="s">
        <v>832</v>
      </c>
      <c r="M30" s="237"/>
    </row>
    <row r="31" spans="1:14" ht="24.75" customHeight="1" x14ac:dyDescent="0.25">
      <c r="A31" s="25"/>
      <c r="B31" s="25"/>
      <c r="C31" s="25"/>
      <c r="D31" s="25"/>
      <c r="E31" s="245" t="s">
        <v>58</v>
      </c>
      <c r="F31" s="245"/>
      <c r="G31" s="245"/>
      <c r="H31" s="234" t="s">
        <v>59</v>
      </c>
      <c r="I31" s="234"/>
      <c r="J31" s="234" t="s">
        <v>60</v>
      </c>
      <c r="K31" s="234"/>
      <c r="L31" s="234" t="s">
        <v>16</v>
      </c>
      <c r="M31" s="234"/>
    </row>
    <row r="32" spans="1:14" ht="38.25" customHeight="1" x14ac:dyDescent="0.25">
      <c r="A32" s="25"/>
      <c r="B32" s="25"/>
      <c r="C32" s="25"/>
      <c r="D32" s="25"/>
      <c r="E32" s="245"/>
      <c r="F32" s="245"/>
      <c r="G32" s="245"/>
      <c r="H32" s="135" t="s">
        <v>67</v>
      </c>
      <c r="I32" s="135" t="s">
        <v>69</v>
      </c>
      <c r="J32" s="135" t="s">
        <v>67</v>
      </c>
      <c r="K32" s="135" t="s">
        <v>69</v>
      </c>
      <c r="L32" s="135" t="s">
        <v>67</v>
      </c>
      <c r="M32" s="135" t="s">
        <v>69</v>
      </c>
    </row>
    <row r="33" spans="1:13" ht="15" customHeight="1" x14ac:dyDescent="0.25">
      <c r="A33" s="25"/>
      <c r="B33" s="25"/>
      <c r="C33" s="25"/>
      <c r="D33" s="25"/>
      <c r="E33" s="242" t="s">
        <v>61</v>
      </c>
      <c r="F33" s="242"/>
      <c r="G33" s="242"/>
      <c r="H33" s="47"/>
      <c r="I33" s="5"/>
      <c r="J33" s="5"/>
      <c r="K33" s="5"/>
      <c r="L33" s="48">
        <f>SUM(H33,J33)</f>
        <v>0</v>
      </c>
      <c r="M33" s="6">
        <f t="shared" ref="M33:M38" si="2">SUM(I33,K33)</f>
        <v>0</v>
      </c>
    </row>
    <row r="34" spans="1:13" x14ac:dyDescent="0.25">
      <c r="A34" s="25"/>
      <c r="B34" s="25"/>
      <c r="C34" s="25"/>
      <c r="D34" s="25"/>
      <c r="E34" s="242" t="s">
        <v>62</v>
      </c>
      <c r="F34" s="242"/>
      <c r="G34" s="242"/>
      <c r="H34" s="47"/>
      <c r="I34" s="5"/>
      <c r="J34" s="5"/>
      <c r="K34" s="5"/>
      <c r="L34" s="48">
        <f t="shared" ref="L34:L38" si="3">SUM(H34,J34)</f>
        <v>0</v>
      </c>
      <c r="M34" s="6">
        <f t="shared" si="2"/>
        <v>0</v>
      </c>
    </row>
    <row r="35" spans="1:13" ht="15" customHeight="1" x14ac:dyDescent="0.25">
      <c r="A35" s="25"/>
      <c r="B35" s="25"/>
      <c r="C35" s="25"/>
      <c r="D35" s="25"/>
      <c r="E35" s="242" t="s">
        <v>63</v>
      </c>
      <c r="F35" s="242"/>
      <c r="G35" s="242"/>
      <c r="H35" s="47"/>
      <c r="I35" s="5"/>
      <c r="J35" s="5"/>
      <c r="K35" s="5"/>
      <c r="L35" s="48">
        <f t="shared" si="3"/>
        <v>0</v>
      </c>
      <c r="M35" s="6">
        <f t="shared" si="2"/>
        <v>0</v>
      </c>
    </row>
    <row r="36" spans="1:13" ht="15" customHeight="1" x14ac:dyDescent="0.25">
      <c r="A36" s="25"/>
      <c r="B36" s="25"/>
      <c r="C36" s="25"/>
      <c r="D36" s="25"/>
      <c r="E36" s="242" t="s">
        <v>64</v>
      </c>
      <c r="F36" s="242"/>
      <c r="G36" s="242"/>
      <c r="H36" s="47"/>
      <c r="I36" s="5"/>
      <c r="J36" s="5"/>
      <c r="K36" s="5"/>
      <c r="L36" s="48">
        <f t="shared" si="3"/>
        <v>0</v>
      </c>
      <c r="M36" s="6">
        <f t="shared" si="2"/>
        <v>0</v>
      </c>
    </row>
    <row r="37" spans="1:13" x14ac:dyDescent="0.25">
      <c r="A37" s="25"/>
      <c r="B37" s="25"/>
      <c r="C37" s="25"/>
      <c r="D37" s="25"/>
      <c r="E37" s="242" t="s">
        <v>65</v>
      </c>
      <c r="F37" s="242"/>
      <c r="G37" s="242"/>
      <c r="H37" s="47"/>
      <c r="I37" s="5"/>
      <c r="J37" s="5"/>
      <c r="K37" s="5"/>
      <c r="L37" s="48">
        <f t="shared" si="3"/>
        <v>0</v>
      </c>
      <c r="M37" s="6">
        <f t="shared" si="2"/>
        <v>0</v>
      </c>
    </row>
    <row r="38" spans="1:13" x14ac:dyDescent="0.25">
      <c r="A38" s="25"/>
      <c r="B38" s="25"/>
      <c r="C38" s="25"/>
      <c r="D38" s="25"/>
      <c r="E38" s="242" t="s">
        <v>66</v>
      </c>
      <c r="F38" s="242"/>
      <c r="G38" s="242"/>
      <c r="H38" s="47"/>
      <c r="I38" s="5"/>
      <c r="J38" s="5"/>
      <c r="K38" s="5"/>
      <c r="L38" s="48">
        <f t="shared" si="3"/>
        <v>0</v>
      </c>
      <c r="M38" s="6">
        <f t="shared" si="2"/>
        <v>0</v>
      </c>
    </row>
    <row r="39" spans="1:13" x14ac:dyDescent="0.25">
      <c r="A39" s="25"/>
      <c r="B39" s="25"/>
      <c r="C39" s="25"/>
      <c r="D39" s="25"/>
      <c r="E39" s="243" t="s">
        <v>16</v>
      </c>
      <c r="F39" s="243"/>
      <c r="G39" s="243"/>
      <c r="H39" s="149">
        <f>SUM(H33:H38)</f>
        <v>0</v>
      </c>
      <c r="I39" s="149">
        <f t="shared" ref="I39:L39" si="4">SUM(I33:I38)</f>
        <v>0</v>
      </c>
      <c r="J39" s="149">
        <f t="shared" si="4"/>
        <v>0</v>
      </c>
      <c r="K39" s="149">
        <f t="shared" si="4"/>
        <v>0</v>
      </c>
      <c r="L39" s="149">
        <f t="shared" si="4"/>
        <v>0</v>
      </c>
      <c r="M39" s="149">
        <f>SUM(M33:M38)</f>
        <v>0</v>
      </c>
    </row>
    <row r="40" spans="1:13" ht="15" customHeight="1" x14ac:dyDescent="0.25">
      <c r="A40" s="25"/>
      <c r="B40" s="25"/>
      <c r="C40" s="25"/>
      <c r="D40" s="25"/>
      <c r="E40" s="244" t="s">
        <v>147</v>
      </c>
      <c r="F40" s="244"/>
      <c r="G40" s="244"/>
      <c r="H40" s="244"/>
      <c r="I40" s="244"/>
      <c r="J40" s="244"/>
      <c r="K40" s="244"/>
      <c r="L40" s="190" t="s">
        <v>67</v>
      </c>
      <c r="M40" s="190" t="s">
        <v>69</v>
      </c>
    </row>
    <row r="41" spans="1:13" ht="15" customHeight="1" x14ac:dyDescent="0.25">
      <c r="A41" s="25"/>
      <c r="B41" s="25"/>
      <c r="C41" s="25"/>
      <c r="D41" s="25"/>
      <c r="E41" s="193" t="s">
        <v>68</v>
      </c>
      <c r="F41" s="193"/>
      <c r="G41" s="193"/>
      <c r="H41" s="193"/>
      <c r="I41" s="193"/>
      <c r="J41" s="193"/>
      <c r="K41" s="193"/>
      <c r="L41" s="190"/>
      <c r="M41" s="190"/>
    </row>
    <row r="42" spans="1:13" x14ac:dyDescent="0.25">
      <c r="A42" s="25"/>
      <c r="B42" s="25"/>
      <c r="C42" s="25"/>
      <c r="D42" s="25"/>
      <c r="E42" s="191" t="s">
        <v>80</v>
      </c>
      <c r="F42" s="191"/>
      <c r="G42" s="191"/>
      <c r="H42" s="191"/>
      <c r="I42" s="191"/>
      <c r="J42" s="191"/>
      <c r="K42" s="191"/>
      <c r="L42" s="34"/>
      <c r="M42" s="34"/>
    </row>
    <row r="43" spans="1:13" ht="15" customHeight="1" x14ac:dyDescent="0.25">
      <c r="A43" s="25"/>
      <c r="B43" s="25"/>
      <c r="C43" s="25"/>
      <c r="D43" s="25"/>
      <c r="E43" s="246" t="s">
        <v>81</v>
      </c>
      <c r="F43" s="246"/>
      <c r="G43" s="246"/>
      <c r="H43" s="246"/>
      <c r="I43" s="246"/>
      <c r="J43" s="246"/>
      <c r="K43" s="246"/>
      <c r="L43" s="151">
        <v>0</v>
      </c>
      <c r="M43" s="151">
        <v>0</v>
      </c>
    </row>
    <row r="44" spans="1:13" ht="15" customHeight="1" x14ac:dyDescent="0.25">
      <c r="A44" s="25"/>
      <c r="B44" s="25"/>
      <c r="C44" s="25"/>
      <c r="D44" s="25"/>
      <c r="E44" s="246" t="s">
        <v>82</v>
      </c>
      <c r="F44" s="246"/>
      <c r="G44" s="246"/>
      <c r="H44" s="246"/>
      <c r="I44" s="246"/>
      <c r="J44" s="246"/>
      <c r="K44" s="246"/>
      <c r="L44" s="151"/>
      <c r="M44" s="151"/>
    </row>
    <row r="45" spans="1:13" ht="15" customHeight="1" x14ac:dyDescent="0.25">
      <c r="A45" s="25"/>
      <c r="B45" s="25"/>
      <c r="C45" s="25"/>
      <c r="D45" s="25"/>
      <c r="E45" s="246" t="s">
        <v>83</v>
      </c>
      <c r="F45" s="246"/>
      <c r="G45" s="246"/>
      <c r="H45" s="246"/>
      <c r="I45" s="246"/>
      <c r="J45" s="246"/>
      <c r="K45" s="246"/>
      <c r="L45" s="151"/>
      <c r="M45" s="151"/>
    </row>
    <row r="46" spans="1:13" ht="15" customHeight="1" x14ac:dyDescent="0.25">
      <c r="A46" s="25"/>
      <c r="B46" s="25"/>
      <c r="C46" s="25"/>
      <c r="D46" s="25"/>
      <c r="E46" s="246" t="s">
        <v>84</v>
      </c>
      <c r="F46" s="246"/>
      <c r="G46" s="246"/>
      <c r="H46" s="246"/>
      <c r="I46" s="246"/>
      <c r="J46" s="246"/>
      <c r="K46" s="246"/>
      <c r="L46" s="151"/>
      <c r="M46" s="151"/>
    </row>
    <row r="47" spans="1:13" ht="15" customHeight="1" x14ac:dyDescent="0.25">
      <c r="A47" s="25"/>
      <c r="B47" s="25"/>
      <c r="C47" s="25"/>
      <c r="D47" s="25"/>
      <c r="E47" s="246" t="s">
        <v>85</v>
      </c>
      <c r="F47" s="246"/>
      <c r="G47" s="246"/>
      <c r="H47" s="246"/>
      <c r="I47" s="246"/>
      <c r="J47" s="246"/>
      <c r="K47" s="246"/>
      <c r="L47" s="151"/>
      <c r="M47" s="151"/>
    </row>
    <row r="48" spans="1:13" ht="15" customHeight="1" x14ac:dyDescent="0.25">
      <c r="A48" s="25"/>
      <c r="B48" s="25"/>
      <c r="C48" s="25"/>
      <c r="D48" s="25"/>
      <c r="E48" s="246" t="s">
        <v>86</v>
      </c>
      <c r="F48" s="246"/>
      <c r="G48" s="246"/>
      <c r="H48" s="246"/>
      <c r="I48" s="246"/>
      <c r="J48" s="246"/>
      <c r="K48" s="246"/>
      <c r="L48" s="151"/>
      <c r="M48" s="151"/>
    </row>
    <row r="49" spans="1:13" ht="15" customHeight="1" x14ac:dyDescent="0.25">
      <c r="A49" s="25"/>
      <c r="B49" s="25"/>
      <c r="C49" s="25"/>
      <c r="D49" s="25"/>
      <c r="E49" s="246" t="s">
        <v>87</v>
      </c>
      <c r="F49" s="246"/>
      <c r="G49" s="246"/>
      <c r="H49" s="246"/>
      <c r="I49" s="246"/>
      <c r="J49" s="246"/>
      <c r="K49" s="246"/>
      <c r="L49" s="151"/>
      <c r="M49" s="151"/>
    </row>
    <row r="50" spans="1:13" ht="15" customHeight="1" x14ac:dyDescent="0.25">
      <c r="A50" s="25"/>
      <c r="B50" s="25"/>
      <c r="C50" s="25"/>
      <c r="D50" s="25"/>
      <c r="E50" s="246" t="s">
        <v>88</v>
      </c>
      <c r="F50" s="246"/>
      <c r="G50" s="246"/>
      <c r="H50" s="246"/>
      <c r="I50" s="246"/>
      <c r="J50" s="246"/>
      <c r="K50" s="246"/>
      <c r="L50" s="151"/>
      <c r="M50" s="151"/>
    </row>
    <row r="51" spans="1:13" ht="15" customHeight="1" x14ac:dyDescent="0.25">
      <c r="A51" s="25"/>
      <c r="B51" s="25"/>
      <c r="C51" s="25"/>
      <c r="D51" s="25"/>
      <c r="E51" s="246" t="s">
        <v>89</v>
      </c>
      <c r="F51" s="246"/>
      <c r="G51" s="246"/>
      <c r="H51" s="246"/>
      <c r="I51" s="246"/>
      <c r="J51" s="246"/>
      <c r="K51" s="246"/>
      <c r="L51" s="151"/>
      <c r="M51" s="151"/>
    </row>
    <row r="52" spans="1:13" ht="15" customHeight="1" x14ac:dyDescent="0.25">
      <c r="A52" s="25"/>
      <c r="B52" s="25"/>
      <c r="C52" s="25"/>
      <c r="D52" s="25"/>
      <c r="E52" s="246" t="s">
        <v>90</v>
      </c>
      <c r="F52" s="246"/>
      <c r="G52" s="246"/>
      <c r="H52" s="246"/>
      <c r="I52" s="246"/>
      <c r="J52" s="246"/>
      <c r="K52" s="246"/>
      <c r="L52" s="151"/>
      <c r="M52" s="151"/>
    </row>
    <row r="53" spans="1:13" ht="15" customHeight="1" x14ac:dyDescent="0.25">
      <c r="A53" s="25"/>
      <c r="B53" s="25"/>
      <c r="C53" s="25"/>
      <c r="D53" s="25"/>
      <c r="E53" s="246" t="s">
        <v>91</v>
      </c>
      <c r="F53" s="246"/>
      <c r="G53" s="246"/>
      <c r="H53" s="246"/>
      <c r="I53" s="246"/>
      <c r="J53" s="246"/>
      <c r="K53" s="246"/>
      <c r="L53" s="151"/>
      <c r="M53" s="151"/>
    </row>
    <row r="54" spans="1:13" ht="15" customHeight="1" x14ac:dyDescent="0.25">
      <c r="A54" s="25"/>
      <c r="B54" s="25"/>
      <c r="C54" s="25"/>
      <c r="D54" s="25"/>
      <c r="E54" s="246" t="s">
        <v>92</v>
      </c>
      <c r="F54" s="246"/>
      <c r="G54" s="246"/>
      <c r="H54" s="246"/>
      <c r="I54" s="246"/>
      <c r="J54" s="246"/>
      <c r="K54" s="246"/>
      <c r="L54" s="151"/>
      <c r="M54" s="151"/>
    </row>
    <row r="55" spans="1:13" ht="15" customHeight="1" x14ac:dyDescent="0.25">
      <c r="A55" s="25"/>
      <c r="B55" s="25"/>
      <c r="C55" s="25"/>
      <c r="D55" s="25"/>
      <c r="E55" s="246" t="s">
        <v>93</v>
      </c>
      <c r="F55" s="246"/>
      <c r="G55" s="246"/>
      <c r="H55" s="246"/>
      <c r="I55" s="246"/>
      <c r="J55" s="246"/>
      <c r="K55" s="246"/>
      <c r="L55" s="151"/>
      <c r="M55" s="151"/>
    </row>
    <row r="56" spans="1:13" ht="15" customHeight="1" x14ac:dyDescent="0.25">
      <c r="A56" s="25"/>
      <c r="B56" s="25"/>
      <c r="C56" s="25"/>
      <c r="D56" s="25"/>
      <c r="E56" s="246" t="s">
        <v>94</v>
      </c>
      <c r="F56" s="246"/>
      <c r="G56" s="246"/>
      <c r="H56" s="246"/>
      <c r="I56" s="246"/>
      <c r="J56" s="246"/>
      <c r="K56" s="246"/>
      <c r="L56" s="151"/>
      <c r="M56" s="151"/>
    </row>
    <row r="57" spans="1:13" ht="15" customHeight="1" x14ac:dyDescent="0.25">
      <c r="A57" s="25"/>
      <c r="B57" s="25"/>
      <c r="C57" s="25"/>
      <c r="D57" s="25"/>
      <c r="E57" s="246" t="s">
        <v>95</v>
      </c>
      <c r="F57" s="246"/>
      <c r="G57" s="246"/>
      <c r="H57" s="246"/>
      <c r="I57" s="246"/>
      <c r="J57" s="246"/>
      <c r="K57" s="246"/>
      <c r="L57" s="151"/>
      <c r="M57" s="151"/>
    </row>
    <row r="58" spans="1:13" ht="15" customHeight="1" x14ac:dyDescent="0.25">
      <c r="A58" s="25"/>
      <c r="B58" s="25"/>
      <c r="C58" s="25"/>
      <c r="D58" s="25"/>
      <c r="E58" s="246" t="s">
        <v>96</v>
      </c>
      <c r="F58" s="246"/>
      <c r="G58" s="246"/>
      <c r="H58" s="246"/>
      <c r="I58" s="246"/>
      <c r="J58" s="246"/>
      <c r="K58" s="246"/>
      <c r="L58" s="151"/>
      <c r="M58" s="151"/>
    </row>
    <row r="59" spans="1:13" ht="15" customHeight="1" x14ac:dyDescent="0.25">
      <c r="A59" s="25"/>
      <c r="B59" s="25"/>
      <c r="C59" s="25"/>
      <c r="D59" s="25"/>
      <c r="E59" s="246" t="s">
        <v>97</v>
      </c>
      <c r="F59" s="246"/>
      <c r="G59" s="246"/>
      <c r="H59" s="246"/>
      <c r="I59" s="246"/>
      <c r="J59" s="246"/>
      <c r="K59" s="246"/>
      <c r="L59" s="151"/>
      <c r="M59" s="151"/>
    </row>
    <row r="60" spans="1:13" ht="15" customHeight="1" x14ac:dyDescent="0.25">
      <c r="A60" s="25"/>
      <c r="B60" s="25"/>
      <c r="C60" s="25"/>
      <c r="D60" s="25"/>
      <c r="E60" s="246" t="s">
        <v>98</v>
      </c>
      <c r="F60" s="246"/>
      <c r="G60" s="246"/>
      <c r="H60" s="246"/>
      <c r="I60" s="246"/>
      <c r="J60" s="246"/>
      <c r="K60" s="246"/>
      <c r="L60" s="151"/>
      <c r="M60" s="151"/>
    </row>
    <row r="61" spans="1:13" ht="15" customHeight="1" x14ac:dyDescent="0.25">
      <c r="A61" s="25"/>
      <c r="B61" s="25"/>
      <c r="C61" s="25"/>
      <c r="D61" s="25"/>
      <c r="E61" s="246" t="s">
        <v>99</v>
      </c>
      <c r="F61" s="246"/>
      <c r="G61" s="246"/>
      <c r="H61" s="246"/>
      <c r="I61" s="246"/>
      <c r="J61" s="246"/>
      <c r="K61" s="246"/>
      <c r="L61" s="151"/>
      <c r="M61" s="151"/>
    </row>
    <row r="62" spans="1:13" ht="15" customHeight="1" x14ac:dyDescent="0.25">
      <c r="A62" s="25"/>
      <c r="B62" s="25"/>
      <c r="C62" s="25"/>
      <c r="D62" s="25"/>
      <c r="E62" s="246" t="s">
        <v>100</v>
      </c>
      <c r="F62" s="246"/>
      <c r="G62" s="246"/>
      <c r="H62" s="246"/>
      <c r="I62" s="246"/>
      <c r="J62" s="246"/>
      <c r="K62" s="246"/>
      <c r="L62" s="151"/>
      <c r="M62" s="151"/>
    </row>
    <row r="63" spans="1:13" ht="15" customHeight="1" x14ac:dyDescent="0.25">
      <c r="A63" s="25"/>
      <c r="B63" s="25"/>
      <c r="C63" s="25"/>
      <c r="D63" s="25"/>
      <c r="E63" s="246" t="s">
        <v>101</v>
      </c>
      <c r="F63" s="246"/>
      <c r="G63" s="246"/>
      <c r="H63" s="246"/>
      <c r="I63" s="246"/>
      <c r="J63" s="246"/>
      <c r="K63" s="246"/>
      <c r="L63" s="151"/>
      <c r="M63" s="151"/>
    </row>
    <row r="64" spans="1:13" ht="15" customHeight="1" x14ac:dyDescent="0.25">
      <c r="A64" s="25"/>
      <c r="B64" s="25"/>
      <c r="C64" s="25"/>
      <c r="D64" s="25"/>
      <c r="E64" s="246" t="s">
        <v>102</v>
      </c>
      <c r="F64" s="246"/>
      <c r="G64" s="246"/>
      <c r="H64" s="246"/>
      <c r="I64" s="246"/>
      <c r="J64" s="246"/>
      <c r="K64" s="246"/>
      <c r="L64" s="151"/>
      <c r="M64" s="151"/>
    </row>
    <row r="65" spans="1:13" ht="15" customHeight="1" x14ac:dyDescent="0.25">
      <c r="A65" s="25"/>
      <c r="B65" s="25"/>
      <c r="C65" s="25"/>
      <c r="D65" s="25"/>
      <c r="E65" s="246" t="s">
        <v>103</v>
      </c>
      <c r="F65" s="246"/>
      <c r="G65" s="246"/>
      <c r="H65" s="246"/>
      <c r="I65" s="246"/>
      <c r="J65" s="246"/>
      <c r="K65" s="246"/>
      <c r="L65" s="151"/>
      <c r="M65" s="151"/>
    </row>
    <row r="66" spans="1:13" ht="15" customHeight="1" x14ac:dyDescent="0.25">
      <c r="A66" s="25"/>
      <c r="B66" s="25"/>
      <c r="C66" s="25"/>
      <c r="D66" s="25"/>
      <c r="E66" s="246" t="s">
        <v>104</v>
      </c>
      <c r="F66" s="246"/>
      <c r="G66" s="246"/>
      <c r="H66" s="246"/>
      <c r="I66" s="246"/>
      <c r="J66" s="246"/>
      <c r="K66" s="246"/>
      <c r="L66" s="151"/>
      <c r="M66" s="151"/>
    </row>
    <row r="67" spans="1:13" ht="15" customHeight="1" x14ac:dyDescent="0.25">
      <c r="A67" s="25"/>
      <c r="B67" s="25"/>
      <c r="C67" s="25"/>
      <c r="D67" s="25"/>
      <c r="E67" s="246" t="s">
        <v>105</v>
      </c>
      <c r="F67" s="246"/>
      <c r="G67" s="246"/>
      <c r="H67" s="246"/>
      <c r="I67" s="246"/>
      <c r="J67" s="246"/>
      <c r="K67" s="246"/>
      <c r="L67" s="151"/>
      <c r="M67" s="151"/>
    </row>
    <row r="68" spans="1:13" ht="15" customHeight="1" x14ac:dyDescent="0.25">
      <c r="A68" s="25"/>
      <c r="B68" s="25"/>
      <c r="C68" s="25"/>
      <c r="D68" s="25"/>
      <c r="E68" s="246" t="s">
        <v>106</v>
      </c>
      <c r="F68" s="246"/>
      <c r="G68" s="246"/>
      <c r="H68" s="246"/>
      <c r="I68" s="246"/>
      <c r="J68" s="246"/>
      <c r="K68" s="246"/>
      <c r="L68" s="151"/>
      <c r="M68" s="151"/>
    </row>
    <row r="69" spans="1:13" ht="15" customHeight="1" x14ac:dyDescent="0.25">
      <c r="A69" s="25"/>
      <c r="B69" s="25"/>
      <c r="C69" s="25"/>
      <c r="D69" s="25"/>
      <c r="E69" s="246" t="s">
        <v>107</v>
      </c>
      <c r="F69" s="246"/>
      <c r="G69" s="246"/>
      <c r="H69" s="246"/>
      <c r="I69" s="246"/>
      <c r="J69" s="246"/>
      <c r="K69" s="246"/>
      <c r="L69" s="151"/>
      <c r="M69" s="151"/>
    </row>
    <row r="70" spans="1:13" ht="15" customHeight="1" x14ac:dyDescent="0.25">
      <c r="A70" s="25"/>
      <c r="B70" s="25"/>
      <c r="C70" s="25"/>
      <c r="D70" s="25"/>
      <c r="E70" s="246" t="s">
        <v>108</v>
      </c>
      <c r="F70" s="246"/>
      <c r="G70" s="246"/>
      <c r="H70" s="246"/>
      <c r="I70" s="246"/>
      <c r="J70" s="246"/>
      <c r="K70" s="246"/>
      <c r="L70" s="151"/>
      <c r="M70" s="151"/>
    </row>
    <row r="71" spans="1:13" ht="15" customHeight="1" x14ac:dyDescent="0.25">
      <c r="A71" s="25"/>
      <c r="B71" s="25"/>
      <c r="C71" s="25"/>
      <c r="D71" s="25"/>
      <c r="E71" s="246" t="s">
        <v>109</v>
      </c>
      <c r="F71" s="246"/>
      <c r="G71" s="246"/>
      <c r="H71" s="246"/>
      <c r="I71" s="246"/>
      <c r="J71" s="246"/>
      <c r="K71" s="246"/>
      <c r="L71" s="151"/>
      <c r="M71" s="151"/>
    </row>
    <row r="72" spans="1:13" ht="15" customHeight="1" x14ac:dyDescent="0.25">
      <c r="A72" s="25"/>
      <c r="B72" s="25"/>
      <c r="C72" s="25"/>
      <c r="D72" s="25"/>
      <c r="E72" s="246" t="s">
        <v>110</v>
      </c>
      <c r="F72" s="246"/>
      <c r="G72" s="246"/>
      <c r="H72" s="246"/>
      <c r="I72" s="246"/>
      <c r="J72" s="246"/>
      <c r="K72" s="246"/>
      <c r="L72" s="151"/>
      <c r="M72" s="151"/>
    </row>
    <row r="73" spans="1:13" ht="15" customHeight="1" x14ac:dyDescent="0.25">
      <c r="A73" s="25"/>
      <c r="B73" s="25"/>
      <c r="C73" s="25"/>
      <c r="D73" s="25"/>
      <c r="E73" s="246" t="s">
        <v>111</v>
      </c>
      <c r="F73" s="246"/>
      <c r="G73" s="246"/>
      <c r="H73" s="246"/>
      <c r="I73" s="246"/>
      <c r="J73" s="246"/>
      <c r="K73" s="246"/>
      <c r="L73" s="151"/>
      <c r="M73" s="151"/>
    </row>
    <row r="74" spans="1:13" ht="15" customHeight="1" x14ac:dyDescent="0.25">
      <c r="A74" s="25"/>
      <c r="B74" s="25"/>
      <c r="C74" s="25"/>
      <c r="D74" s="25"/>
      <c r="E74" s="246" t="s">
        <v>454</v>
      </c>
      <c r="F74" s="246"/>
      <c r="G74" s="246"/>
      <c r="H74" s="246"/>
      <c r="I74" s="246"/>
      <c r="J74" s="246"/>
      <c r="K74" s="246"/>
      <c r="L74" s="151"/>
      <c r="M74" s="151"/>
    </row>
    <row r="75" spans="1:13" ht="15" customHeight="1" x14ac:dyDescent="0.25">
      <c r="A75" s="25"/>
      <c r="B75" s="25"/>
      <c r="C75" s="25"/>
      <c r="D75" s="25"/>
      <c r="E75" s="246" t="s">
        <v>455</v>
      </c>
      <c r="F75" s="246"/>
      <c r="G75" s="246"/>
      <c r="H75" s="246"/>
      <c r="I75" s="246"/>
      <c r="J75" s="246"/>
      <c r="K75" s="246"/>
      <c r="L75" s="151"/>
      <c r="M75" s="151"/>
    </row>
    <row r="76" spans="1:13" x14ac:dyDescent="0.25">
      <c r="A76" s="25"/>
      <c r="B76" s="25"/>
      <c r="C76" s="25"/>
      <c r="D76" s="25"/>
      <c r="E76" s="191" t="s">
        <v>142</v>
      </c>
      <c r="F76" s="191"/>
      <c r="G76" s="191"/>
      <c r="H76" s="191"/>
      <c r="I76" s="191"/>
      <c r="J76" s="191"/>
      <c r="K76" s="191"/>
      <c r="L76" s="152"/>
      <c r="M76" s="152"/>
    </row>
    <row r="77" spans="1:13" ht="27.75" customHeight="1" x14ac:dyDescent="0.25">
      <c r="A77" s="25"/>
      <c r="B77" s="25"/>
      <c r="C77" s="25"/>
      <c r="D77" s="25"/>
      <c r="E77" s="247" t="s">
        <v>141</v>
      </c>
      <c r="F77" s="247"/>
      <c r="G77" s="247"/>
      <c r="H77" s="247"/>
      <c r="I77" s="247"/>
      <c r="J77" s="247"/>
      <c r="K77" s="247"/>
      <c r="L77" s="152"/>
      <c r="M77" s="152"/>
    </row>
    <row r="78" spans="1:13" x14ac:dyDescent="0.25">
      <c r="A78" s="25"/>
      <c r="B78" s="25"/>
      <c r="C78" s="25"/>
      <c r="D78" s="25"/>
      <c r="E78" s="191" t="s">
        <v>140</v>
      </c>
      <c r="F78" s="191"/>
      <c r="G78" s="191"/>
      <c r="H78" s="191"/>
      <c r="I78" s="191"/>
      <c r="J78" s="191"/>
      <c r="K78" s="191"/>
      <c r="L78" s="152"/>
      <c r="M78" s="152"/>
    </row>
    <row r="79" spans="1:13" ht="15" customHeight="1" x14ac:dyDescent="0.25">
      <c r="A79" s="25"/>
      <c r="B79" s="25"/>
      <c r="C79" s="25"/>
      <c r="D79" s="25"/>
      <c r="E79" s="244" t="s">
        <v>143</v>
      </c>
      <c r="F79" s="244"/>
      <c r="G79" s="244"/>
      <c r="H79" s="244"/>
      <c r="I79" s="244"/>
      <c r="J79" s="244"/>
      <c r="K79" s="244"/>
      <c r="L79" s="190" t="s">
        <v>67</v>
      </c>
      <c r="M79" s="190" t="s">
        <v>69</v>
      </c>
    </row>
    <row r="80" spans="1:13" ht="15" customHeight="1" x14ac:dyDescent="0.25">
      <c r="A80" s="25"/>
      <c r="B80" s="25"/>
      <c r="C80" s="25"/>
      <c r="D80" s="25"/>
      <c r="E80" s="193" t="s">
        <v>68</v>
      </c>
      <c r="F80" s="193"/>
      <c r="G80" s="193"/>
      <c r="H80" s="193"/>
      <c r="I80" s="193"/>
      <c r="J80" s="193"/>
      <c r="K80" s="193"/>
      <c r="L80" s="190"/>
      <c r="M80" s="190"/>
    </row>
    <row r="81" spans="1:13" ht="15" customHeight="1" x14ac:dyDescent="0.25">
      <c r="A81" s="25"/>
      <c r="B81" s="25"/>
      <c r="C81" s="25"/>
      <c r="D81" s="25"/>
      <c r="E81" s="191" t="s">
        <v>112</v>
      </c>
      <c r="F81" s="191"/>
      <c r="G81" s="191"/>
      <c r="H81" s="191"/>
      <c r="I81" s="191"/>
      <c r="J81" s="191"/>
      <c r="K81" s="191"/>
      <c r="L81" s="152"/>
      <c r="M81" s="152"/>
    </row>
    <row r="82" spans="1:13" ht="15" customHeight="1" x14ac:dyDescent="0.25">
      <c r="A82" s="25"/>
      <c r="B82" s="25"/>
      <c r="C82" s="25"/>
      <c r="D82" s="25"/>
      <c r="E82" s="236" t="s">
        <v>139</v>
      </c>
      <c r="F82" s="236"/>
      <c r="G82" s="236"/>
      <c r="H82" s="236"/>
      <c r="I82" s="236"/>
      <c r="J82" s="236"/>
      <c r="K82" s="236"/>
      <c r="L82" s="152"/>
      <c r="M82" s="152"/>
    </row>
    <row r="83" spans="1:13" ht="15" customHeight="1" x14ac:dyDescent="0.25">
      <c r="A83" s="25"/>
      <c r="B83" s="25"/>
      <c r="C83" s="25"/>
      <c r="D83" s="25"/>
      <c r="E83" s="236" t="s">
        <v>138</v>
      </c>
      <c r="F83" s="236"/>
      <c r="G83" s="236"/>
      <c r="H83" s="236"/>
      <c r="I83" s="236"/>
      <c r="J83" s="236"/>
      <c r="K83" s="236"/>
      <c r="L83" s="152"/>
      <c r="M83" s="152"/>
    </row>
    <row r="84" spans="1:13" ht="15" customHeight="1" x14ac:dyDescent="0.25">
      <c r="A84" s="25"/>
      <c r="B84" s="25"/>
      <c r="C84" s="25"/>
      <c r="D84" s="25"/>
      <c r="E84" s="248" t="s">
        <v>113</v>
      </c>
      <c r="F84" s="248"/>
      <c r="G84" s="248"/>
      <c r="H84" s="248"/>
      <c r="I84" s="248"/>
      <c r="J84" s="248"/>
      <c r="K84" s="248"/>
      <c r="L84" s="152"/>
      <c r="M84" s="152"/>
    </row>
    <row r="85" spans="1:13" ht="15" customHeight="1" x14ac:dyDescent="0.25">
      <c r="A85" s="25"/>
      <c r="B85" s="25"/>
      <c r="C85" s="25"/>
      <c r="D85" s="25"/>
      <c r="E85" s="191" t="s">
        <v>137</v>
      </c>
      <c r="F85" s="191"/>
      <c r="G85" s="191"/>
      <c r="H85" s="191"/>
      <c r="I85" s="191"/>
      <c r="J85" s="191"/>
      <c r="K85" s="191"/>
      <c r="L85" s="152"/>
      <c r="M85" s="152"/>
    </row>
    <row r="86" spans="1:13" ht="15" customHeight="1" x14ac:dyDescent="0.25">
      <c r="A86" s="25"/>
      <c r="B86" s="25"/>
      <c r="C86" s="25"/>
      <c r="D86" s="25"/>
      <c r="E86" s="191" t="s">
        <v>136</v>
      </c>
      <c r="F86" s="191"/>
      <c r="G86" s="191"/>
      <c r="H86" s="191"/>
      <c r="I86" s="191"/>
      <c r="J86" s="191"/>
      <c r="K86" s="191"/>
      <c r="L86" s="152"/>
      <c r="M86" s="152"/>
    </row>
    <row r="87" spans="1:13" ht="15" customHeight="1" x14ac:dyDescent="0.25">
      <c r="A87" s="25"/>
      <c r="B87" s="25"/>
      <c r="C87" s="25"/>
      <c r="D87" s="25"/>
      <c r="E87" s="191" t="s">
        <v>114</v>
      </c>
      <c r="F87" s="191"/>
      <c r="G87" s="191"/>
      <c r="H87" s="191"/>
      <c r="I87" s="191"/>
      <c r="J87" s="191"/>
      <c r="K87" s="191"/>
      <c r="L87" s="152"/>
      <c r="M87" s="152"/>
    </row>
    <row r="88" spans="1:13" ht="15" customHeight="1" x14ac:dyDescent="0.25">
      <c r="A88" s="25"/>
      <c r="B88" s="25"/>
      <c r="C88" s="25"/>
      <c r="D88" s="25"/>
      <c r="E88" s="248" t="s">
        <v>115</v>
      </c>
      <c r="F88" s="248"/>
      <c r="G88" s="248"/>
      <c r="H88" s="248"/>
      <c r="I88" s="248"/>
      <c r="J88" s="248"/>
      <c r="K88" s="248"/>
      <c r="L88" s="152"/>
      <c r="M88" s="152"/>
    </row>
    <row r="89" spans="1:13" ht="24.75" customHeight="1" x14ac:dyDescent="0.25">
      <c r="A89" s="25"/>
      <c r="B89" s="25"/>
      <c r="C89" s="25"/>
      <c r="D89" s="25"/>
      <c r="E89" s="248" t="s">
        <v>116</v>
      </c>
      <c r="F89" s="248"/>
      <c r="G89" s="248"/>
      <c r="H89" s="248"/>
      <c r="I89" s="248"/>
      <c r="J89" s="248"/>
      <c r="K89" s="248"/>
      <c r="L89" s="152"/>
      <c r="M89" s="152"/>
    </row>
    <row r="90" spans="1:13" ht="24.75" customHeight="1" x14ac:dyDescent="0.25">
      <c r="A90" s="25"/>
      <c r="B90" s="25"/>
      <c r="C90" s="25"/>
      <c r="D90" s="25"/>
      <c r="E90" s="248" t="s">
        <v>117</v>
      </c>
      <c r="F90" s="248"/>
      <c r="G90" s="248"/>
      <c r="H90" s="248"/>
      <c r="I90" s="248"/>
      <c r="J90" s="248"/>
      <c r="K90" s="248"/>
      <c r="L90" s="152"/>
      <c r="M90" s="152"/>
    </row>
    <row r="91" spans="1:13" ht="15" customHeight="1" x14ac:dyDescent="0.25">
      <c r="A91" s="25"/>
      <c r="B91" s="25"/>
      <c r="C91" s="25"/>
      <c r="D91" s="25"/>
      <c r="E91" s="191" t="s">
        <v>118</v>
      </c>
      <c r="F91" s="191"/>
      <c r="G91" s="191"/>
      <c r="H91" s="191"/>
      <c r="I91" s="191"/>
      <c r="J91" s="191"/>
      <c r="K91" s="191"/>
      <c r="L91" s="152"/>
      <c r="M91" s="152"/>
    </row>
    <row r="92" spans="1:13" ht="15" customHeight="1" x14ac:dyDescent="0.25">
      <c r="A92" s="25"/>
      <c r="B92" s="25"/>
      <c r="C92" s="25"/>
      <c r="D92" s="25"/>
      <c r="E92" s="236" t="s">
        <v>119</v>
      </c>
      <c r="F92" s="236"/>
      <c r="G92" s="236"/>
      <c r="H92" s="236"/>
      <c r="I92" s="236"/>
      <c r="J92" s="236"/>
      <c r="K92" s="236"/>
      <c r="L92" s="152"/>
      <c r="M92" s="152"/>
    </row>
    <row r="93" spans="1:13" ht="15" customHeight="1" x14ac:dyDescent="0.25">
      <c r="A93" s="25"/>
      <c r="B93" s="25"/>
      <c r="C93" s="25"/>
      <c r="D93" s="25"/>
      <c r="E93" s="249" t="s">
        <v>120</v>
      </c>
      <c r="F93" s="249"/>
      <c r="G93" s="249"/>
      <c r="H93" s="249"/>
      <c r="I93" s="249"/>
      <c r="J93" s="249"/>
      <c r="K93" s="249"/>
      <c r="L93" s="152"/>
      <c r="M93" s="152"/>
    </row>
    <row r="94" spans="1:13" ht="15" customHeight="1" x14ac:dyDescent="0.25">
      <c r="A94" s="25"/>
      <c r="B94" s="25"/>
      <c r="C94" s="25"/>
      <c r="D94" s="25"/>
      <c r="E94" s="236" t="s">
        <v>121</v>
      </c>
      <c r="F94" s="236"/>
      <c r="G94" s="236"/>
      <c r="H94" s="236"/>
      <c r="I94" s="236"/>
      <c r="J94" s="236"/>
      <c r="K94" s="236"/>
      <c r="L94" s="152"/>
      <c r="M94" s="152"/>
    </row>
    <row r="95" spans="1:13" ht="15" customHeight="1" x14ac:dyDescent="0.25">
      <c r="A95" s="25"/>
      <c r="B95" s="25"/>
      <c r="C95" s="25"/>
      <c r="D95" s="25"/>
      <c r="E95" s="249" t="s">
        <v>122</v>
      </c>
      <c r="F95" s="249"/>
      <c r="G95" s="249"/>
      <c r="H95" s="249"/>
      <c r="I95" s="249"/>
      <c r="J95" s="249"/>
      <c r="K95" s="249"/>
      <c r="L95" s="152"/>
      <c r="M95" s="152"/>
    </row>
    <row r="96" spans="1:13" ht="15" customHeight="1" x14ac:dyDescent="0.25">
      <c r="A96" s="25"/>
      <c r="B96" s="25"/>
      <c r="C96" s="25"/>
      <c r="D96" s="25"/>
      <c r="E96" s="236" t="s">
        <v>307</v>
      </c>
      <c r="F96" s="236"/>
      <c r="G96" s="236"/>
      <c r="H96" s="236"/>
      <c r="I96" s="236"/>
      <c r="J96" s="236"/>
      <c r="K96" s="236"/>
      <c r="L96" s="152"/>
      <c r="M96" s="152"/>
    </row>
    <row r="97" spans="1:14" ht="15" customHeight="1" x14ac:dyDescent="0.25">
      <c r="A97" s="25"/>
      <c r="B97" s="25"/>
      <c r="C97" s="25"/>
      <c r="D97" s="25"/>
      <c r="E97" s="249" t="s">
        <v>135</v>
      </c>
      <c r="F97" s="249"/>
      <c r="G97" s="249"/>
      <c r="H97" s="249"/>
      <c r="I97" s="249"/>
      <c r="J97" s="249"/>
      <c r="K97" s="249"/>
      <c r="L97" s="152"/>
      <c r="M97" s="152"/>
    </row>
    <row r="98" spans="1:14" ht="15" customHeight="1" x14ac:dyDescent="0.25">
      <c r="A98" s="25"/>
      <c r="B98" s="25"/>
      <c r="C98" s="25"/>
      <c r="D98" s="25"/>
      <c r="E98" s="249" t="s">
        <v>317</v>
      </c>
      <c r="F98" s="249"/>
      <c r="G98" s="249"/>
      <c r="H98" s="249"/>
      <c r="I98" s="249"/>
      <c r="J98" s="249"/>
      <c r="K98" s="249"/>
      <c r="L98" s="152"/>
      <c r="M98" s="152"/>
    </row>
    <row r="99" spans="1:14" ht="24.75" customHeight="1" x14ac:dyDescent="0.25">
      <c r="A99" s="25"/>
      <c r="B99" s="25"/>
      <c r="C99" s="25"/>
      <c r="D99" s="25"/>
      <c r="E99" s="251" t="s">
        <v>308</v>
      </c>
      <c r="F99" s="251"/>
      <c r="G99" s="251"/>
      <c r="H99" s="251"/>
      <c r="I99" s="251"/>
      <c r="J99" s="251"/>
      <c r="K99" s="251"/>
      <c r="L99" s="152"/>
      <c r="M99" s="152"/>
    </row>
    <row r="100" spans="1:14" ht="16.5" customHeight="1" x14ac:dyDescent="0.25">
      <c r="A100" s="25"/>
      <c r="B100" s="25"/>
      <c r="C100" s="25"/>
      <c r="D100" s="25"/>
      <c r="E100" s="252" t="s">
        <v>836</v>
      </c>
      <c r="F100" s="252"/>
      <c r="G100" s="252"/>
      <c r="H100" s="252"/>
      <c r="I100" s="252"/>
      <c r="J100" s="252"/>
      <c r="K100" s="252"/>
      <c r="L100" s="50"/>
      <c r="M100" s="50"/>
    </row>
    <row r="101" spans="1:14" x14ac:dyDescent="0.25">
      <c r="A101" s="25"/>
      <c r="B101" s="25"/>
      <c r="C101" s="25"/>
      <c r="D101" s="25"/>
      <c r="E101" s="250" t="s">
        <v>314</v>
      </c>
      <c r="F101" s="250"/>
      <c r="G101" s="250"/>
      <c r="H101" s="250"/>
      <c r="I101" s="250"/>
      <c r="J101" s="250"/>
      <c r="K101" s="250"/>
      <c r="L101" s="152"/>
      <c r="M101" s="152"/>
    </row>
    <row r="102" spans="1:14" x14ac:dyDescent="0.25">
      <c r="A102" s="25"/>
      <c r="B102" s="25"/>
      <c r="C102" s="25"/>
      <c r="D102" s="25"/>
      <c r="E102" s="250" t="s">
        <v>309</v>
      </c>
      <c r="F102" s="250"/>
      <c r="G102" s="250"/>
      <c r="H102" s="250"/>
      <c r="I102" s="250"/>
      <c r="J102" s="250"/>
      <c r="K102" s="250"/>
      <c r="L102" s="152"/>
      <c r="M102" s="152"/>
    </row>
    <row r="103" spans="1:14" x14ac:dyDescent="0.25">
      <c r="A103" s="25"/>
      <c r="B103" s="25"/>
      <c r="C103" s="25"/>
      <c r="D103" s="25"/>
      <c r="E103" s="250" t="s">
        <v>310</v>
      </c>
      <c r="F103" s="250"/>
      <c r="G103" s="250"/>
      <c r="H103" s="250"/>
      <c r="I103" s="250"/>
      <c r="J103" s="250"/>
      <c r="K103" s="250"/>
      <c r="L103" s="152"/>
      <c r="M103" s="152"/>
    </row>
    <row r="104" spans="1:14" x14ac:dyDescent="0.25">
      <c r="A104" s="25"/>
      <c r="B104" s="25"/>
      <c r="C104" s="25"/>
      <c r="D104" s="25"/>
      <c r="E104" s="250" t="s">
        <v>311</v>
      </c>
      <c r="F104" s="250"/>
      <c r="G104" s="250"/>
      <c r="H104" s="250"/>
      <c r="I104" s="250"/>
      <c r="J104" s="250"/>
      <c r="K104" s="250"/>
      <c r="L104" s="152"/>
      <c r="M104" s="152"/>
    </row>
    <row r="105" spans="1:14" x14ac:dyDescent="0.25">
      <c r="A105" s="25"/>
      <c r="B105" s="25"/>
      <c r="C105" s="25"/>
      <c r="D105" s="25"/>
      <c r="E105" s="250" t="s">
        <v>312</v>
      </c>
      <c r="F105" s="250"/>
      <c r="G105" s="250"/>
      <c r="H105" s="250"/>
      <c r="I105" s="250"/>
      <c r="J105" s="250"/>
      <c r="K105" s="250"/>
      <c r="L105" s="152"/>
      <c r="M105" s="152"/>
    </row>
    <row r="106" spans="1:14" x14ac:dyDescent="0.25">
      <c r="A106" s="25"/>
      <c r="B106" s="25"/>
      <c r="C106" s="25"/>
      <c r="D106" s="25"/>
      <c r="E106" s="250" t="s">
        <v>313</v>
      </c>
      <c r="F106" s="250"/>
      <c r="G106" s="250"/>
      <c r="H106" s="250"/>
      <c r="I106" s="250"/>
      <c r="J106" s="250"/>
      <c r="K106" s="250"/>
      <c r="L106" s="152"/>
      <c r="M106" s="152"/>
    </row>
    <row r="107" spans="1:14" x14ac:dyDescent="0.25">
      <c r="A107" s="25"/>
      <c r="B107" s="25"/>
      <c r="C107" s="25"/>
      <c r="D107" s="25"/>
      <c r="E107" s="250" t="s">
        <v>315</v>
      </c>
      <c r="F107" s="250"/>
      <c r="G107" s="250"/>
      <c r="H107" s="250"/>
      <c r="I107" s="250"/>
      <c r="J107" s="250"/>
      <c r="K107" s="250"/>
      <c r="L107" s="152"/>
      <c r="M107" s="152"/>
    </row>
    <row r="108" spans="1:14" x14ac:dyDescent="0.25">
      <c r="A108" s="25"/>
      <c r="B108" s="25"/>
      <c r="C108" s="25"/>
      <c r="D108" s="25"/>
      <c r="E108" s="250" t="s">
        <v>316</v>
      </c>
      <c r="F108" s="250"/>
      <c r="G108" s="250"/>
      <c r="H108" s="250"/>
      <c r="I108" s="250"/>
      <c r="J108" s="250"/>
      <c r="K108" s="250"/>
      <c r="L108" s="152"/>
      <c r="M108" s="152"/>
    </row>
    <row r="109" spans="1:14" x14ac:dyDescent="0.25">
      <c r="A109" s="25"/>
      <c r="B109" s="25"/>
      <c r="C109" s="25"/>
      <c r="D109" s="25"/>
      <c r="E109" s="236" t="s">
        <v>134</v>
      </c>
      <c r="F109" s="236"/>
      <c r="G109" s="236"/>
      <c r="H109" s="236"/>
      <c r="I109" s="236"/>
      <c r="J109" s="236"/>
      <c r="K109" s="236"/>
      <c r="L109" s="152"/>
      <c r="M109" s="152"/>
    </row>
    <row r="110" spans="1:14" x14ac:dyDescent="0.25">
      <c r="A110" s="25"/>
      <c r="B110" s="25"/>
      <c r="C110" s="25"/>
      <c r="D110" s="25"/>
      <c r="E110" s="249" t="s">
        <v>133</v>
      </c>
      <c r="F110" s="249"/>
      <c r="G110" s="249"/>
      <c r="H110" s="249"/>
      <c r="I110" s="249"/>
      <c r="J110" s="249"/>
      <c r="K110" s="249"/>
      <c r="L110" s="152"/>
      <c r="M110" s="152"/>
    </row>
    <row r="111" spans="1:14" x14ac:dyDescent="0.25">
      <c r="A111" s="25"/>
      <c r="B111" s="25"/>
      <c r="C111" s="25"/>
      <c r="D111" s="25"/>
      <c r="E111" s="191" t="s">
        <v>132</v>
      </c>
      <c r="F111" s="191"/>
      <c r="G111" s="191"/>
      <c r="H111" s="191"/>
      <c r="I111" s="191"/>
      <c r="J111" s="191"/>
      <c r="K111" s="191"/>
      <c r="L111" s="152"/>
      <c r="M111" s="152"/>
    </row>
    <row r="112" spans="1:14" ht="19.5" customHeight="1" x14ac:dyDescent="0.25">
      <c r="A112" s="25"/>
      <c r="B112" s="25"/>
      <c r="C112" s="25"/>
      <c r="D112" s="25"/>
      <c r="E112" s="253" t="s">
        <v>806</v>
      </c>
      <c r="F112" s="253"/>
      <c r="G112" s="253"/>
      <c r="H112" s="253"/>
      <c r="I112" s="253"/>
      <c r="J112" s="253"/>
      <c r="K112" s="253"/>
      <c r="L112" s="153">
        <f>SUM(L113:L115)</f>
        <v>0</v>
      </c>
      <c r="M112" s="153">
        <f>SUM(M113:M115)</f>
        <v>0</v>
      </c>
      <c r="N112" s="146"/>
    </row>
    <row r="113" spans="1:13" x14ac:dyDescent="0.25">
      <c r="A113" s="25"/>
      <c r="B113" s="25"/>
      <c r="C113" s="25"/>
      <c r="D113" s="25"/>
      <c r="E113" s="236" t="s">
        <v>330</v>
      </c>
      <c r="F113" s="236"/>
      <c r="G113" s="236"/>
      <c r="H113" s="236"/>
      <c r="I113" s="236"/>
      <c r="J113" s="236"/>
      <c r="K113" s="236"/>
      <c r="L113" s="152"/>
      <c r="M113" s="152"/>
    </row>
    <row r="114" spans="1:13" ht="15" customHeight="1" x14ac:dyDescent="0.25">
      <c r="A114" s="25"/>
      <c r="B114" s="25"/>
      <c r="C114" s="25"/>
      <c r="D114" s="25"/>
      <c r="E114" s="248" t="s">
        <v>331</v>
      </c>
      <c r="F114" s="248"/>
      <c r="G114" s="248"/>
      <c r="H114" s="248"/>
      <c r="I114" s="248"/>
      <c r="J114" s="248"/>
      <c r="K114" s="248"/>
      <c r="L114" s="152"/>
      <c r="M114" s="152"/>
    </row>
    <row r="115" spans="1:13" x14ac:dyDescent="0.25">
      <c r="A115" s="25"/>
      <c r="B115" s="25"/>
      <c r="C115" s="25"/>
      <c r="D115" s="25"/>
      <c r="E115" s="236" t="s">
        <v>332</v>
      </c>
      <c r="F115" s="236"/>
      <c r="G115" s="236"/>
      <c r="H115" s="236"/>
      <c r="I115" s="236"/>
      <c r="J115" s="236"/>
      <c r="K115" s="236"/>
      <c r="L115" s="152"/>
      <c r="M115" s="152"/>
    </row>
    <row r="116" spans="1:13" ht="15.75" customHeight="1" x14ac:dyDescent="0.25">
      <c r="A116" s="25"/>
      <c r="B116" s="25"/>
      <c r="C116" s="25"/>
      <c r="D116" s="25"/>
      <c r="E116" s="247" t="s">
        <v>131</v>
      </c>
      <c r="F116" s="247"/>
      <c r="G116" s="247"/>
      <c r="H116" s="247"/>
      <c r="I116" s="247"/>
      <c r="J116" s="247"/>
      <c r="K116" s="247"/>
      <c r="L116" s="152"/>
      <c r="M116" s="152"/>
    </row>
    <row r="117" spans="1:13" x14ac:dyDescent="0.25">
      <c r="A117" s="25"/>
      <c r="B117" s="25"/>
      <c r="C117" s="25"/>
      <c r="D117" s="25"/>
      <c r="E117" s="191" t="s">
        <v>130</v>
      </c>
      <c r="F117" s="191"/>
      <c r="G117" s="191"/>
      <c r="H117" s="191"/>
      <c r="I117" s="191"/>
      <c r="J117" s="191"/>
      <c r="K117" s="191"/>
      <c r="L117" s="152"/>
      <c r="M117" s="152"/>
    </row>
    <row r="118" spans="1:13" ht="15" customHeight="1" x14ac:dyDescent="0.25">
      <c r="A118" s="25"/>
      <c r="B118" s="25"/>
      <c r="C118" s="25"/>
      <c r="D118" s="25"/>
      <c r="E118" s="244" t="s">
        <v>145</v>
      </c>
      <c r="F118" s="244"/>
      <c r="G118" s="244"/>
      <c r="H118" s="244"/>
      <c r="I118" s="244"/>
      <c r="J118" s="244"/>
      <c r="K118" s="244"/>
      <c r="L118" s="190" t="s">
        <v>67</v>
      </c>
      <c r="M118" s="190" t="s">
        <v>69</v>
      </c>
    </row>
    <row r="119" spans="1:13" ht="15" customHeight="1" x14ac:dyDescent="0.25">
      <c r="A119" s="25"/>
      <c r="B119" s="25"/>
      <c r="C119" s="25"/>
      <c r="D119" s="25"/>
      <c r="E119" s="193" t="s">
        <v>68</v>
      </c>
      <c r="F119" s="193"/>
      <c r="G119" s="193"/>
      <c r="H119" s="193"/>
      <c r="I119" s="193"/>
      <c r="J119" s="193"/>
      <c r="K119" s="193"/>
      <c r="L119" s="190"/>
      <c r="M119" s="190"/>
    </row>
    <row r="120" spans="1:13" x14ac:dyDescent="0.25">
      <c r="A120" s="25"/>
      <c r="B120" s="25"/>
      <c r="C120" s="25"/>
      <c r="D120" s="25"/>
      <c r="E120" s="191" t="s">
        <v>129</v>
      </c>
      <c r="F120" s="191"/>
      <c r="G120" s="191"/>
      <c r="H120" s="191"/>
      <c r="I120" s="191"/>
      <c r="J120" s="191"/>
      <c r="K120" s="191"/>
      <c r="L120" s="152"/>
      <c r="M120" s="152"/>
    </row>
    <row r="121" spans="1:13" x14ac:dyDescent="0.25">
      <c r="A121" s="25"/>
      <c r="B121" s="25"/>
      <c r="C121" s="25"/>
      <c r="D121" s="25"/>
      <c r="E121" s="191" t="s">
        <v>128</v>
      </c>
      <c r="F121" s="191"/>
      <c r="G121" s="191"/>
      <c r="H121" s="191"/>
      <c r="I121" s="191"/>
      <c r="J121" s="191"/>
      <c r="K121" s="191"/>
      <c r="L121" s="152"/>
      <c r="M121" s="152"/>
    </row>
    <row r="122" spans="1:13" x14ac:dyDescent="0.25">
      <c r="A122" s="25"/>
      <c r="B122" s="25"/>
      <c r="C122" s="25"/>
      <c r="D122" s="25"/>
      <c r="E122" s="253" t="s">
        <v>811</v>
      </c>
      <c r="F122" s="253"/>
      <c r="G122" s="253"/>
      <c r="H122" s="253"/>
      <c r="I122" s="253"/>
      <c r="J122" s="253"/>
      <c r="K122" s="253"/>
      <c r="L122" s="152"/>
      <c r="M122" s="152"/>
    </row>
    <row r="123" spans="1:13" x14ac:dyDescent="0.25">
      <c r="A123" s="25"/>
      <c r="B123" s="25"/>
      <c r="C123" s="25"/>
      <c r="D123" s="25"/>
      <c r="E123" s="236" t="s">
        <v>787</v>
      </c>
      <c r="F123" s="236"/>
      <c r="G123" s="236"/>
      <c r="H123" s="236"/>
      <c r="I123" s="236"/>
      <c r="J123" s="236"/>
      <c r="K123" s="236"/>
      <c r="L123" s="152"/>
      <c r="M123" s="152"/>
    </row>
    <row r="124" spans="1:13" ht="24" customHeight="1" x14ac:dyDescent="0.25">
      <c r="A124" s="25"/>
      <c r="B124" s="25"/>
      <c r="C124" s="25"/>
      <c r="D124" s="25"/>
      <c r="E124" s="248" t="s">
        <v>788</v>
      </c>
      <c r="F124" s="248"/>
      <c r="G124" s="248"/>
      <c r="H124" s="248"/>
      <c r="I124" s="248"/>
      <c r="J124" s="248"/>
      <c r="K124" s="248"/>
      <c r="L124" s="152"/>
      <c r="M124" s="152"/>
    </row>
    <row r="125" spans="1:13" x14ac:dyDescent="0.25">
      <c r="A125" s="25"/>
      <c r="B125" s="25"/>
      <c r="C125" s="25"/>
      <c r="D125" s="25"/>
      <c r="E125" s="236" t="s">
        <v>789</v>
      </c>
      <c r="F125" s="236"/>
      <c r="G125" s="236"/>
      <c r="H125" s="236"/>
      <c r="I125" s="236"/>
      <c r="J125" s="236"/>
      <c r="K125" s="236"/>
      <c r="L125" s="152"/>
      <c r="M125" s="152"/>
    </row>
    <row r="126" spans="1:13" x14ac:dyDescent="0.25">
      <c r="A126" s="25"/>
      <c r="B126" s="25"/>
      <c r="C126" s="25"/>
      <c r="D126" s="25"/>
      <c r="E126" s="236" t="s">
        <v>790</v>
      </c>
      <c r="F126" s="236"/>
      <c r="G126" s="236"/>
      <c r="H126" s="236"/>
      <c r="I126" s="236"/>
      <c r="J126" s="236"/>
      <c r="K126" s="236"/>
      <c r="L126" s="152"/>
      <c r="M126" s="152"/>
    </row>
    <row r="127" spans="1:13" x14ac:dyDescent="0.25">
      <c r="A127" s="25"/>
      <c r="B127" s="25"/>
      <c r="C127" s="25"/>
      <c r="D127" s="25"/>
      <c r="E127" s="191" t="s">
        <v>127</v>
      </c>
      <c r="F127" s="191"/>
      <c r="G127" s="191"/>
      <c r="H127" s="191"/>
      <c r="I127" s="191"/>
      <c r="J127" s="191"/>
      <c r="K127" s="191"/>
      <c r="L127" s="152"/>
      <c r="M127" s="152"/>
    </row>
    <row r="128" spans="1:13" x14ac:dyDescent="0.25">
      <c r="A128" s="25"/>
      <c r="B128" s="25"/>
      <c r="C128" s="25"/>
      <c r="D128" s="25"/>
      <c r="E128" s="191" t="s">
        <v>123</v>
      </c>
      <c r="F128" s="191"/>
      <c r="G128" s="191"/>
      <c r="H128" s="191"/>
      <c r="I128" s="191"/>
      <c r="J128" s="191"/>
      <c r="K128" s="191"/>
      <c r="L128" s="152"/>
      <c r="M128" s="152"/>
    </row>
    <row r="129" spans="1:13" x14ac:dyDescent="0.25">
      <c r="A129" s="25"/>
      <c r="B129" s="25"/>
      <c r="C129" s="25"/>
      <c r="D129" s="25"/>
      <c r="E129" s="191" t="s">
        <v>144</v>
      </c>
      <c r="F129" s="191"/>
      <c r="G129" s="191"/>
      <c r="H129" s="191"/>
      <c r="I129" s="191"/>
      <c r="J129" s="191"/>
      <c r="K129" s="191"/>
      <c r="L129" s="152"/>
      <c r="M129" s="152"/>
    </row>
    <row r="130" spans="1:13" ht="15" customHeight="1" x14ac:dyDescent="0.25">
      <c r="A130" s="25"/>
      <c r="B130" s="25"/>
      <c r="C130" s="25"/>
      <c r="D130" s="25"/>
      <c r="E130" s="244" t="s">
        <v>792</v>
      </c>
      <c r="F130" s="244"/>
      <c r="G130" s="244"/>
      <c r="H130" s="244"/>
      <c r="I130" s="244"/>
      <c r="J130" s="244"/>
      <c r="K130" s="244"/>
      <c r="L130" s="190" t="s">
        <v>67</v>
      </c>
      <c r="M130" s="190" t="s">
        <v>69</v>
      </c>
    </row>
    <row r="131" spans="1:13" ht="15" customHeight="1" x14ac:dyDescent="0.25">
      <c r="A131" s="25"/>
      <c r="B131" s="25"/>
      <c r="C131" s="25"/>
      <c r="D131" s="25"/>
      <c r="E131" s="193" t="s">
        <v>68</v>
      </c>
      <c r="F131" s="193"/>
      <c r="G131" s="193"/>
      <c r="H131" s="193"/>
      <c r="I131" s="193"/>
      <c r="J131" s="193"/>
      <c r="K131" s="193"/>
      <c r="L131" s="190"/>
      <c r="M131" s="190"/>
    </row>
    <row r="132" spans="1:13" x14ac:dyDescent="0.25">
      <c r="A132" s="25"/>
      <c r="B132" s="25"/>
      <c r="C132" s="25"/>
      <c r="D132" s="25"/>
      <c r="E132" s="200" t="s">
        <v>537</v>
      </c>
      <c r="F132" s="200"/>
      <c r="G132" s="200"/>
      <c r="H132" s="200"/>
      <c r="I132" s="200"/>
      <c r="J132" s="200"/>
      <c r="K132" s="200"/>
      <c r="L132" s="152"/>
      <c r="M132" s="152"/>
    </row>
    <row r="133" spans="1:13" x14ac:dyDescent="0.25">
      <c r="A133" s="25"/>
      <c r="B133" s="25"/>
      <c r="C133" s="25"/>
      <c r="D133" s="25"/>
      <c r="E133" s="200" t="s">
        <v>791</v>
      </c>
      <c r="F133" s="200"/>
      <c r="G133" s="200"/>
      <c r="H133" s="200"/>
      <c r="I133" s="200"/>
      <c r="J133" s="200"/>
      <c r="K133" s="200"/>
      <c r="L133" s="152"/>
      <c r="M133" s="152"/>
    </row>
    <row r="134" spans="1:13" x14ac:dyDescent="0.25">
      <c r="A134" s="25"/>
      <c r="B134" s="25"/>
      <c r="C134" s="25"/>
      <c r="D134" s="25"/>
      <c r="E134" s="236" t="s">
        <v>318</v>
      </c>
      <c r="F134" s="236"/>
      <c r="G134" s="236"/>
      <c r="H134" s="236"/>
      <c r="I134" s="236"/>
      <c r="J134" s="236"/>
      <c r="K134" s="236"/>
      <c r="L134" s="152"/>
      <c r="M134" s="152"/>
    </row>
    <row r="135" spans="1:13" x14ac:dyDescent="0.25">
      <c r="A135" s="25"/>
      <c r="B135" s="25"/>
      <c r="C135" s="25"/>
      <c r="D135" s="25"/>
      <c r="E135" s="236" t="s">
        <v>319</v>
      </c>
      <c r="F135" s="236"/>
      <c r="G135" s="236"/>
      <c r="H135" s="236"/>
      <c r="I135" s="236"/>
      <c r="J135" s="236"/>
      <c r="K135" s="236"/>
      <c r="L135" s="152"/>
      <c r="M135" s="152"/>
    </row>
    <row r="136" spans="1:13" x14ac:dyDescent="0.25">
      <c r="A136" s="25"/>
      <c r="B136" s="25"/>
      <c r="C136" s="25"/>
      <c r="D136" s="25"/>
      <c r="E136" s="236" t="s">
        <v>324</v>
      </c>
      <c r="F136" s="236"/>
      <c r="G136" s="236"/>
      <c r="H136" s="236"/>
      <c r="I136" s="236"/>
      <c r="J136" s="236"/>
      <c r="K136" s="236"/>
      <c r="L136" s="152"/>
      <c r="M136" s="152"/>
    </row>
    <row r="137" spans="1:13" x14ac:dyDescent="0.25">
      <c r="A137" s="25"/>
      <c r="B137" s="25"/>
      <c r="C137" s="25"/>
      <c r="D137" s="25"/>
      <c r="E137" s="236" t="s">
        <v>325</v>
      </c>
      <c r="F137" s="236"/>
      <c r="G137" s="236"/>
      <c r="H137" s="236"/>
      <c r="I137" s="236"/>
      <c r="J137" s="236"/>
      <c r="K137" s="236"/>
      <c r="L137" s="152"/>
      <c r="M137" s="152"/>
    </row>
    <row r="138" spans="1:13" x14ac:dyDescent="0.25">
      <c r="A138" s="25"/>
      <c r="B138" s="25"/>
      <c r="C138" s="25"/>
      <c r="D138" s="25"/>
      <c r="E138" s="200" t="s">
        <v>326</v>
      </c>
      <c r="F138" s="200"/>
      <c r="G138" s="200"/>
      <c r="H138" s="200"/>
      <c r="I138" s="200"/>
      <c r="J138" s="200"/>
      <c r="K138" s="200"/>
      <c r="L138" s="152"/>
      <c r="M138" s="152"/>
    </row>
    <row r="139" spans="1:13" x14ac:dyDescent="0.25">
      <c r="A139" s="25"/>
      <c r="B139" s="25"/>
      <c r="C139" s="25"/>
      <c r="D139" s="25"/>
      <c r="E139" s="236" t="s">
        <v>833</v>
      </c>
      <c r="F139" s="236"/>
      <c r="G139" s="236"/>
      <c r="H139" s="236"/>
      <c r="I139" s="236"/>
      <c r="J139" s="236"/>
      <c r="K139" s="236"/>
      <c r="L139" s="152"/>
      <c r="M139" s="152"/>
    </row>
    <row r="140" spans="1:13" x14ac:dyDescent="0.25">
      <c r="A140" s="25"/>
      <c r="B140" s="25"/>
      <c r="C140" s="25"/>
      <c r="D140" s="25"/>
      <c r="E140" s="236" t="s">
        <v>322</v>
      </c>
      <c r="F140" s="236"/>
      <c r="G140" s="236"/>
      <c r="H140" s="236"/>
      <c r="I140" s="236"/>
      <c r="J140" s="236"/>
      <c r="K140" s="236"/>
      <c r="L140" s="152"/>
      <c r="M140" s="152"/>
    </row>
    <row r="141" spans="1:13" x14ac:dyDescent="0.25">
      <c r="A141" s="25"/>
      <c r="B141" s="25"/>
      <c r="C141" s="25"/>
      <c r="D141" s="25"/>
      <c r="E141" s="236" t="s">
        <v>320</v>
      </c>
      <c r="F141" s="236"/>
      <c r="G141" s="236"/>
      <c r="H141" s="236"/>
      <c r="I141" s="236"/>
      <c r="J141" s="236"/>
      <c r="K141" s="236"/>
      <c r="L141" s="152"/>
      <c r="M141" s="152"/>
    </row>
    <row r="142" spans="1:13" x14ac:dyDescent="0.25">
      <c r="A142" s="25"/>
      <c r="B142" s="25"/>
      <c r="C142" s="25"/>
      <c r="D142" s="25"/>
      <c r="E142" s="236" t="s">
        <v>321</v>
      </c>
      <c r="F142" s="236"/>
      <c r="G142" s="236"/>
      <c r="H142" s="236"/>
      <c r="I142" s="236"/>
      <c r="J142" s="236"/>
      <c r="K142" s="236"/>
      <c r="L142" s="152"/>
      <c r="M142" s="152"/>
    </row>
    <row r="143" spans="1:13" x14ac:dyDescent="0.25">
      <c r="A143" s="25"/>
      <c r="B143" s="25"/>
      <c r="C143" s="25"/>
      <c r="D143" s="25"/>
      <c r="E143" s="255" t="s">
        <v>834</v>
      </c>
      <c r="F143" s="256"/>
      <c r="G143" s="256"/>
      <c r="H143" s="256"/>
      <c r="I143" s="256"/>
      <c r="J143" s="256"/>
      <c r="K143" s="257"/>
      <c r="L143" s="152"/>
      <c r="M143" s="152"/>
    </row>
    <row r="144" spans="1:13" x14ac:dyDescent="0.25">
      <c r="A144" s="25"/>
      <c r="B144" s="25"/>
      <c r="C144" s="25"/>
      <c r="D144" s="25"/>
      <c r="E144" s="191" t="s">
        <v>327</v>
      </c>
      <c r="F144" s="191"/>
      <c r="G144" s="191"/>
      <c r="H144" s="191"/>
      <c r="I144" s="191"/>
      <c r="J144" s="191"/>
      <c r="K144" s="191"/>
      <c r="L144" s="152"/>
      <c r="M144" s="152"/>
    </row>
    <row r="145" spans="1:13" x14ac:dyDescent="0.25">
      <c r="A145" s="25"/>
      <c r="B145" s="25"/>
      <c r="C145" s="25"/>
      <c r="D145" s="25"/>
      <c r="E145" s="191" t="s">
        <v>328</v>
      </c>
      <c r="F145" s="191"/>
      <c r="G145" s="191"/>
      <c r="H145" s="191"/>
      <c r="I145" s="191"/>
      <c r="J145" s="191"/>
      <c r="K145" s="191"/>
      <c r="L145" s="152"/>
      <c r="M145" s="152"/>
    </row>
    <row r="146" spans="1:13" x14ac:dyDescent="0.25">
      <c r="A146" s="25"/>
      <c r="B146" s="25"/>
      <c r="C146" s="25"/>
      <c r="D146" s="25"/>
      <c r="E146" s="244" t="s">
        <v>794</v>
      </c>
      <c r="F146" s="244"/>
      <c r="G146" s="244"/>
      <c r="H146" s="244"/>
      <c r="I146" s="244"/>
      <c r="J146" s="244"/>
      <c r="K146" s="244"/>
      <c r="L146" s="190" t="s">
        <v>67</v>
      </c>
      <c r="M146" s="190" t="s">
        <v>69</v>
      </c>
    </row>
    <row r="147" spans="1:13" x14ac:dyDescent="0.25">
      <c r="A147" s="25"/>
      <c r="B147" s="25"/>
      <c r="C147" s="25"/>
      <c r="D147" s="25"/>
      <c r="E147" s="193" t="s">
        <v>68</v>
      </c>
      <c r="F147" s="193"/>
      <c r="G147" s="193"/>
      <c r="H147" s="193"/>
      <c r="I147" s="193"/>
      <c r="J147" s="193"/>
      <c r="K147" s="193"/>
      <c r="L147" s="190"/>
      <c r="M147" s="190"/>
    </row>
    <row r="148" spans="1:13" x14ac:dyDescent="0.25">
      <c r="A148" s="25"/>
      <c r="B148" s="25"/>
      <c r="C148" s="25"/>
      <c r="D148" s="25"/>
      <c r="E148" s="200" t="s">
        <v>329</v>
      </c>
      <c r="F148" s="200"/>
      <c r="G148" s="200"/>
      <c r="H148" s="200"/>
      <c r="I148" s="200"/>
      <c r="J148" s="200"/>
      <c r="K148" s="200"/>
      <c r="L148" s="152"/>
      <c r="M148" s="152"/>
    </row>
    <row r="149" spans="1:13" x14ac:dyDescent="0.25">
      <c r="A149" s="25"/>
      <c r="B149" s="25"/>
      <c r="C149" s="25"/>
      <c r="D149" s="25"/>
      <c r="E149" s="199" t="s">
        <v>333</v>
      </c>
      <c r="F149" s="199"/>
      <c r="G149" s="199"/>
      <c r="H149" s="199"/>
      <c r="I149" s="199"/>
      <c r="J149" s="199"/>
      <c r="K149" s="199"/>
      <c r="L149" s="152"/>
      <c r="M149" s="152"/>
    </row>
    <row r="150" spans="1:13" x14ac:dyDescent="0.25">
      <c r="A150" s="25"/>
      <c r="B150" s="25"/>
      <c r="C150" s="25"/>
      <c r="D150" s="25"/>
      <c r="E150" s="199" t="s">
        <v>337</v>
      </c>
      <c r="F150" s="199"/>
      <c r="G150" s="199"/>
      <c r="H150" s="199"/>
      <c r="I150" s="199"/>
      <c r="J150" s="199"/>
      <c r="K150" s="199"/>
      <c r="L150" s="152"/>
      <c r="M150" s="152"/>
    </row>
    <row r="151" spans="1:13" x14ac:dyDescent="0.25">
      <c r="A151" s="25"/>
      <c r="B151" s="25"/>
      <c r="C151" s="25"/>
      <c r="D151" s="25"/>
      <c r="E151" s="200" t="s">
        <v>334</v>
      </c>
      <c r="F151" s="200"/>
      <c r="G151" s="200"/>
      <c r="H151" s="200"/>
      <c r="I151" s="200"/>
      <c r="J151" s="200"/>
      <c r="K151" s="200"/>
      <c r="L151" s="152"/>
      <c r="M151" s="152"/>
    </row>
    <row r="152" spans="1:13" x14ac:dyDescent="0.25">
      <c r="A152" s="25"/>
      <c r="B152" s="25"/>
      <c r="C152" s="25"/>
      <c r="D152" s="25"/>
      <c r="E152" s="199" t="s">
        <v>335</v>
      </c>
      <c r="F152" s="199"/>
      <c r="G152" s="199"/>
      <c r="H152" s="199"/>
      <c r="I152" s="199"/>
      <c r="J152" s="199"/>
      <c r="K152" s="199"/>
      <c r="L152" s="151"/>
      <c r="M152" s="152"/>
    </row>
    <row r="153" spans="1:13" x14ac:dyDescent="0.25">
      <c r="A153" s="25"/>
      <c r="B153" s="25"/>
      <c r="C153" s="25"/>
      <c r="D153" s="25"/>
      <c r="E153" s="199" t="s">
        <v>336</v>
      </c>
      <c r="F153" s="199"/>
      <c r="G153" s="199"/>
      <c r="H153" s="199"/>
      <c r="I153" s="199"/>
      <c r="J153" s="199"/>
      <c r="K153" s="199"/>
      <c r="L153" s="152"/>
      <c r="M153" s="152"/>
    </row>
    <row r="154" spans="1:13" x14ac:dyDescent="0.25">
      <c r="A154" s="25"/>
      <c r="B154" s="25"/>
      <c r="C154" s="25"/>
      <c r="D154" s="25"/>
      <c r="E154" s="200" t="s">
        <v>338</v>
      </c>
      <c r="F154" s="200"/>
      <c r="G154" s="200"/>
      <c r="H154" s="200"/>
      <c r="I154" s="200"/>
      <c r="J154" s="200"/>
      <c r="K154" s="200"/>
      <c r="L154" s="152"/>
      <c r="M154" s="152"/>
    </row>
    <row r="155" spans="1:13" x14ac:dyDescent="0.25">
      <c r="A155" s="25"/>
      <c r="B155" s="25"/>
      <c r="C155" s="25"/>
      <c r="D155" s="25"/>
      <c r="E155" s="199" t="s">
        <v>340</v>
      </c>
      <c r="F155" s="199"/>
      <c r="G155" s="199"/>
      <c r="H155" s="199"/>
      <c r="I155" s="199"/>
      <c r="J155" s="199"/>
      <c r="K155" s="199"/>
      <c r="L155" s="152"/>
      <c r="M155" s="152"/>
    </row>
    <row r="156" spans="1:13" x14ac:dyDescent="0.25">
      <c r="A156" s="25"/>
      <c r="B156" s="25"/>
      <c r="C156" s="25"/>
      <c r="D156" s="25"/>
      <c r="E156" s="199" t="s">
        <v>339</v>
      </c>
      <c r="F156" s="199"/>
      <c r="G156" s="199"/>
      <c r="H156" s="199"/>
      <c r="I156" s="199"/>
      <c r="J156" s="199"/>
      <c r="K156" s="199"/>
      <c r="L156" s="152"/>
      <c r="M156" s="152"/>
    </row>
    <row r="157" spans="1:13" hidden="1" x14ac:dyDescent="0.25">
      <c r="A157" s="25"/>
      <c r="B157" s="25"/>
      <c r="C157" s="25"/>
      <c r="D157" s="25"/>
      <c r="E157" s="244" t="s">
        <v>804</v>
      </c>
      <c r="F157" s="244"/>
      <c r="G157" s="244"/>
      <c r="H157" s="244"/>
      <c r="I157" s="244"/>
      <c r="J157" s="244"/>
      <c r="K157" s="244"/>
      <c r="L157" s="190" t="s">
        <v>67</v>
      </c>
      <c r="M157" s="190" t="s">
        <v>69</v>
      </c>
    </row>
    <row r="158" spans="1:13" hidden="1" x14ac:dyDescent="0.25">
      <c r="A158" s="25"/>
      <c r="B158" s="25"/>
      <c r="C158" s="25"/>
      <c r="D158" s="25"/>
      <c r="E158" s="193" t="s">
        <v>68</v>
      </c>
      <c r="F158" s="193"/>
      <c r="G158" s="193"/>
      <c r="H158" s="193"/>
      <c r="I158" s="193"/>
      <c r="J158" s="193"/>
      <c r="K158" s="193"/>
      <c r="L158" s="190"/>
      <c r="M158" s="190"/>
    </row>
    <row r="159" spans="1:13" hidden="1" x14ac:dyDescent="0.25">
      <c r="A159" s="25"/>
      <c r="B159" s="25"/>
      <c r="C159" s="25"/>
      <c r="D159" s="25"/>
      <c r="E159" s="191" t="s">
        <v>793</v>
      </c>
      <c r="F159" s="191"/>
      <c r="G159" s="191"/>
      <c r="H159" s="191"/>
      <c r="I159" s="191"/>
      <c r="J159" s="118" t="s">
        <v>777</v>
      </c>
      <c r="K159" s="119" t="s">
        <v>778</v>
      </c>
      <c r="L159" s="120">
        <f>SUM(L160:L163)</f>
        <v>0</v>
      </c>
      <c r="M159" s="120">
        <f>SUM(M160:M163)</f>
        <v>0</v>
      </c>
    </row>
    <row r="160" spans="1:13" hidden="1" x14ac:dyDescent="0.25">
      <c r="A160" s="25"/>
      <c r="B160" s="25"/>
      <c r="C160" s="25"/>
      <c r="D160" s="25"/>
      <c r="E160" s="236" t="s">
        <v>124</v>
      </c>
      <c r="F160" s="236"/>
      <c r="G160" s="236"/>
      <c r="H160" s="236"/>
      <c r="I160" s="236"/>
      <c r="J160" s="236"/>
      <c r="K160" s="236"/>
      <c r="L160" s="49"/>
      <c r="M160" s="49"/>
    </row>
    <row r="161" spans="1:13" hidden="1" x14ac:dyDescent="0.25">
      <c r="A161" s="25"/>
      <c r="B161" s="25"/>
      <c r="C161" s="25"/>
      <c r="D161" s="25"/>
      <c r="E161" s="236" t="s">
        <v>125</v>
      </c>
      <c r="F161" s="236"/>
      <c r="G161" s="236"/>
      <c r="H161" s="236"/>
      <c r="I161" s="236"/>
      <c r="J161" s="236"/>
      <c r="K161" s="236"/>
      <c r="L161" s="49"/>
      <c r="M161" s="49"/>
    </row>
    <row r="162" spans="1:13" hidden="1" x14ac:dyDescent="0.25">
      <c r="A162" s="25"/>
      <c r="B162" s="25"/>
      <c r="C162" s="25"/>
      <c r="D162" s="25"/>
      <c r="E162" s="236" t="s">
        <v>126</v>
      </c>
      <c r="F162" s="236"/>
      <c r="G162" s="236"/>
      <c r="H162" s="236"/>
      <c r="I162" s="236"/>
      <c r="J162" s="236"/>
      <c r="K162" s="236"/>
      <c r="L162" s="49"/>
      <c r="M162" s="49"/>
    </row>
    <row r="163" spans="1:13" ht="15" hidden="1" customHeight="1" x14ac:dyDescent="0.25">
      <c r="A163" s="25"/>
      <c r="B163" s="25"/>
      <c r="C163" s="25"/>
      <c r="D163" s="25"/>
      <c r="E163" s="236" t="s">
        <v>803</v>
      </c>
      <c r="F163" s="236"/>
      <c r="G163" s="236"/>
      <c r="H163" s="236"/>
      <c r="I163" s="236"/>
      <c r="J163" s="236"/>
      <c r="K163" s="236"/>
      <c r="L163" s="49"/>
      <c r="M163" s="49"/>
    </row>
    <row r="164" spans="1:13" ht="15" hidden="1" customHeight="1" x14ac:dyDescent="0.25">
      <c r="A164" s="25"/>
      <c r="B164" s="25"/>
      <c r="C164" s="25"/>
      <c r="D164" s="25"/>
      <c r="E164" s="192" t="s">
        <v>805</v>
      </c>
      <c r="F164" s="192"/>
      <c r="G164" s="192"/>
      <c r="H164" s="192"/>
      <c r="I164" s="192"/>
      <c r="J164" s="192"/>
      <c r="K164" s="192"/>
      <c r="L164" s="49"/>
      <c r="M164" s="49"/>
    </row>
    <row r="165" spans="1:13" ht="15" customHeight="1" x14ac:dyDescent="0.25">
      <c r="A165" s="25"/>
      <c r="B165" s="25"/>
      <c r="C165" s="25"/>
      <c r="D165" s="25"/>
      <c r="E165" s="254" t="s">
        <v>146</v>
      </c>
      <c r="F165" s="254"/>
      <c r="G165" s="254"/>
      <c r="H165" s="254"/>
      <c r="I165" s="254"/>
      <c r="J165" s="254"/>
      <c r="K165" s="254"/>
      <c r="L165" s="190" t="s">
        <v>67</v>
      </c>
      <c r="M165" s="190" t="s">
        <v>69</v>
      </c>
    </row>
    <row r="166" spans="1:13" ht="15" customHeight="1" x14ac:dyDescent="0.25">
      <c r="A166" s="25"/>
      <c r="B166" s="25"/>
      <c r="C166" s="25"/>
      <c r="D166" s="25"/>
      <c r="E166" s="193" t="s">
        <v>68</v>
      </c>
      <c r="F166" s="193"/>
      <c r="G166" s="193"/>
      <c r="H166" s="193"/>
      <c r="I166" s="193"/>
      <c r="J166" s="193"/>
      <c r="K166" s="193"/>
      <c r="L166" s="190"/>
      <c r="M166" s="190"/>
    </row>
    <row r="167" spans="1:13" ht="15" customHeight="1" x14ac:dyDescent="0.25">
      <c r="A167" s="25"/>
      <c r="B167" s="25"/>
      <c r="C167" s="25"/>
      <c r="D167" s="25"/>
      <c r="E167" s="201" t="s">
        <v>323</v>
      </c>
      <c r="F167" s="201"/>
      <c r="G167" s="201"/>
      <c r="H167" s="201"/>
      <c r="I167" s="201"/>
      <c r="J167" s="201"/>
      <c r="K167" s="201"/>
      <c r="L167" s="37"/>
      <c r="M167" s="37"/>
    </row>
    <row r="168" spans="1:13" x14ac:dyDescent="0.25">
      <c r="A168" s="25"/>
      <c r="B168" s="25"/>
      <c r="C168" s="25"/>
      <c r="D168" s="25"/>
      <c r="E168" s="202" t="s">
        <v>379</v>
      </c>
      <c r="F168" s="202"/>
      <c r="G168" s="202"/>
      <c r="H168" s="202"/>
      <c r="I168" s="202"/>
      <c r="J168" s="202"/>
      <c r="K168" s="202"/>
      <c r="L168" s="154">
        <f>L22</f>
        <v>0</v>
      </c>
      <c r="M168" s="154">
        <f>M22</f>
        <v>0</v>
      </c>
    </row>
    <row r="169" spans="1:13" x14ac:dyDescent="0.25">
      <c r="A169" s="25"/>
      <c r="B169" s="25"/>
      <c r="C169" s="25"/>
      <c r="D169" s="25"/>
      <c r="E169" s="203" t="s">
        <v>818</v>
      </c>
      <c r="F169" s="203"/>
      <c r="G169" s="203"/>
      <c r="H169" s="203"/>
      <c r="I169" s="203"/>
      <c r="J169" s="203"/>
      <c r="K169" s="203"/>
      <c r="L169" s="152"/>
      <c r="M169" s="155"/>
    </row>
    <row r="170" spans="1:13" x14ac:dyDescent="0.25">
      <c r="A170" s="25"/>
      <c r="B170" s="25"/>
      <c r="C170" s="25"/>
      <c r="D170" s="25"/>
      <c r="E170" s="203" t="s">
        <v>819</v>
      </c>
      <c r="F170" s="203"/>
      <c r="G170" s="203"/>
      <c r="H170" s="203"/>
      <c r="I170" s="203"/>
      <c r="J170" s="203"/>
      <c r="K170" s="203"/>
      <c r="L170" s="152"/>
      <c r="M170" s="155"/>
    </row>
    <row r="171" spans="1:13" x14ac:dyDescent="0.25">
      <c r="A171" s="25"/>
      <c r="B171" s="25"/>
      <c r="C171" s="25"/>
      <c r="D171" s="25"/>
      <c r="E171" s="203" t="s">
        <v>825</v>
      </c>
      <c r="F171" s="203"/>
      <c r="G171" s="203"/>
      <c r="H171" s="203"/>
      <c r="I171" s="203"/>
      <c r="J171" s="203"/>
      <c r="K171" s="203"/>
      <c r="L171" s="153">
        <f>SUM(L172:L175)</f>
        <v>0</v>
      </c>
      <c r="M171" s="153">
        <f>SUM(M172:M175)</f>
        <v>0</v>
      </c>
    </row>
    <row r="172" spans="1:13" x14ac:dyDescent="0.25">
      <c r="A172" s="25"/>
      <c r="B172" s="25"/>
      <c r="C172" s="25"/>
      <c r="D172" s="25"/>
      <c r="E172" s="204" t="s">
        <v>807</v>
      </c>
      <c r="F172" s="204"/>
      <c r="G172" s="204"/>
      <c r="H172" s="204"/>
      <c r="I172" s="204"/>
      <c r="J172" s="204"/>
      <c r="K172" s="204"/>
      <c r="L172" s="152"/>
      <c r="M172" s="156"/>
    </row>
    <row r="173" spans="1:13" x14ac:dyDescent="0.25">
      <c r="A173" s="25"/>
      <c r="B173" s="25"/>
      <c r="C173" s="25"/>
      <c r="D173" s="25"/>
      <c r="E173" s="258" t="s">
        <v>808</v>
      </c>
      <c r="F173" s="258"/>
      <c r="G173" s="258"/>
      <c r="H173" s="258"/>
      <c r="I173" s="258"/>
      <c r="J173" s="258"/>
      <c r="K173" s="258"/>
      <c r="L173" s="152"/>
      <c r="M173" s="156"/>
    </row>
    <row r="174" spans="1:13" x14ac:dyDescent="0.25">
      <c r="A174" s="25"/>
      <c r="B174" s="25"/>
      <c r="C174" s="25"/>
      <c r="D174" s="25"/>
      <c r="E174" s="258" t="s">
        <v>809</v>
      </c>
      <c r="F174" s="258"/>
      <c r="G174" s="258"/>
      <c r="H174" s="258"/>
      <c r="I174" s="258"/>
      <c r="J174" s="258"/>
      <c r="K174" s="258"/>
      <c r="L174" s="152"/>
      <c r="M174" s="155"/>
    </row>
    <row r="175" spans="1:13" x14ac:dyDescent="0.25">
      <c r="A175" s="25"/>
      <c r="B175" s="25"/>
      <c r="C175" s="25"/>
      <c r="D175" s="25"/>
      <c r="E175" s="258" t="s">
        <v>810</v>
      </c>
      <c r="F175" s="258"/>
      <c r="G175" s="258"/>
      <c r="H175" s="258"/>
      <c r="I175" s="258"/>
      <c r="J175" s="258"/>
      <c r="K175" s="258"/>
      <c r="L175" s="152"/>
      <c r="M175" s="155"/>
    </row>
    <row r="176" spans="1:13" ht="18" customHeight="1" x14ac:dyDescent="0.25">
      <c r="A176" s="25"/>
      <c r="B176" s="25"/>
      <c r="C176" s="25"/>
      <c r="D176" s="25"/>
      <c r="E176" s="258" t="s">
        <v>802</v>
      </c>
      <c r="F176" s="258"/>
      <c r="G176" s="258"/>
      <c r="H176" s="258"/>
      <c r="I176" s="258"/>
      <c r="J176" s="258"/>
      <c r="K176" s="258"/>
      <c r="L176" s="152"/>
      <c r="M176" s="155"/>
    </row>
    <row r="177" spans="1:13" ht="15" customHeight="1" x14ac:dyDescent="0.25">
      <c r="A177" s="25"/>
      <c r="B177" s="25"/>
      <c r="C177" s="25"/>
      <c r="D177" s="25"/>
      <c r="E177" s="204" t="s">
        <v>358</v>
      </c>
      <c r="F177" s="204"/>
      <c r="G177" s="204"/>
      <c r="H177" s="204"/>
      <c r="I177" s="204"/>
      <c r="J177" s="204"/>
      <c r="K177" s="204"/>
      <c r="L177" s="152"/>
      <c r="M177" s="155"/>
    </row>
    <row r="178" spans="1:13" ht="15" customHeight="1" x14ac:dyDescent="0.25">
      <c r="A178" s="25"/>
      <c r="B178" s="25"/>
      <c r="C178" s="25"/>
      <c r="D178" s="25"/>
      <c r="E178" s="204" t="s">
        <v>359</v>
      </c>
      <c r="F178" s="204"/>
      <c r="G178" s="204"/>
      <c r="H178" s="204"/>
      <c r="I178" s="204"/>
      <c r="J178" s="204"/>
      <c r="K178" s="204"/>
      <c r="L178" s="152"/>
      <c r="M178" s="155"/>
    </row>
    <row r="179" spans="1:13" ht="15" customHeight="1" x14ac:dyDescent="0.25">
      <c r="A179" s="25"/>
      <c r="B179" s="25"/>
      <c r="C179" s="25"/>
      <c r="D179" s="25"/>
      <c r="E179" s="204" t="s">
        <v>360</v>
      </c>
      <c r="F179" s="204"/>
      <c r="G179" s="204"/>
      <c r="H179" s="204"/>
      <c r="I179" s="204"/>
      <c r="J179" s="204"/>
      <c r="K179" s="204"/>
      <c r="L179" s="152"/>
      <c r="M179" s="155"/>
    </row>
    <row r="180" spans="1:13" ht="15" customHeight="1" x14ac:dyDescent="0.25">
      <c r="A180" s="25"/>
      <c r="B180" s="25"/>
      <c r="C180" s="25"/>
      <c r="D180" s="25"/>
      <c r="E180" s="204" t="s">
        <v>361</v>
      </c>
      <c r="F180" s="204"/>
      <c r="G180" s="204"/>
      <c r="H180" s="204"/>
      <c r="I180" s="204"/>
      <c r="J180" s="204"/>
      <c r="K180" s="204"/>
      <c r="L180" s="152"/>
      <c r="M180" s="155"/>
    </row>
    <row r="181" spans="1:13" ht="15" customHeight="1" x14ac:dyDescent="0.25">
      <c r="A181" s="25"/>
      <c r="B181" s="25"/>
      <c r="C181" s="25"/>
      <c r="D181" s="25"/>
      <c r="E181" s="204" t="s">
        <v>362</v>
      </c>
      <c r="F181" s="204"/>
      <c r="G181" s="204"/>
      <c r="H181" s="204"/>
      <c r="I181" s="204"/>
      <c r="J181" s="204"/>
      <c r="K181" s="204"/>
      <c r="L181" s="152"/>
      <c r="M181" s="155"/>
    </row>
    <row r="182" spans="1:13" ht="15" customHeight="1" x14ac:dyDescent="0.25">
      <c r="A182" s="25"/>
      <c r="B182" s="25"/>
      <c r="C182" s="25"/>
      <c r="D182" s="25"/>
      <c r="E182" s="204" t="s">
        <v>363</v>
      </c>
      <c r="F182" s="204"/>
      <c r="G182" s="204"/>
      <c r="H182" s="204"/>
      <c r="I182" s="204"/>
      <c r="J182" s="204"/>
      <c r="K182" s="204"/>
      <c r="L182" s="152"/>
      <c r="M182" s="155"/>
    </row>
    <row r="183" spans="1:13" ht="15" customHeight="1" x14ac:dyDescent="0.25">
      <c r="A183" s="25"/>
      <c r="B183" s="25"/>
      <c r="C183" s="25"/>
      <c r="D183" s="25"/>
      <c r="E183" s="204" t="s">
        <v>364</v>
      </c>
      <c r="F183" s="204"/>
      <c r="G183" s="204"/>
      <c r="H183" s="204"/>
      <c r="I183" s="204"/>
      <c r="J183" s="204"/>
      <c r="K183" s="204"/>
      <c r="L183" s="152"/>
      <c r="M183" s="155"/>
    </row>
    <row r="184" spans="1:13" ht="15" customHeight="1" x14ac:dyDescent="0.25">
      <c r="A184" s="25"/>
      <c r="B184" s="25"/>
      <c r="C184" s="25"/>
      <c r="D184" s="25"/>
      <c r="E184" s="204" t="s">
        <v>365</v>
      </c>
      <c r="F184" s="204"/>
      <c r="G184" s="204"/>
      <c r="H184" s="204"/>
      <c r="I184" s="204"/>
      <c r="J184" s="204"/>
      <c r="K184" s="204"/>
      <c r="L184" s="152"/>
      <c r="M184" s="155"/>
    </row>
    <row r="185" spans="1:13" ht="15" customHeight="1" x14ac:dyDescent="0.25">
      <c r="A185" s="25"/>
      <c r="B185" s="25"/>
      <c r="C185" s="25"/>
      <c r="D185" s="25"/>
      <c r="E185" s="204" t="s">
        <v>366</v>
      </c>
      <c r="F185" s="204"/>
      <c r="G185" s="204"/>
      <c r="H185" s="204"/>
      <c r="I185" s="204"/>
      <c r="J185" s="204"/>
      <c r="K185" s="204"/>
      <c r="L185" s="152"/>
      <c r="M185" s="155"/>
    </row>
    <row r="186" spans="1:13" ht="15" customHeight="1" x14ac:dyDescent="0.25">
      <c r="A186" s="25"/>
      <c r="B186" s="25"/>
      <c r="C186" s="25"/>
      <c r="D186" s="25"/>
      <c r="E186" s="204" t="s">
        <v>367</v>
      </c>
      <c r="F186" s="204"/>
      <c r="G186" s="204"/>
      <c r="H186" s="204"/>
      <c r="I186" s="204"/>
      <c r="J186" s="204"/>
      <c r="K186" s="204"/>
      <c r="L186" s="152"/>
      <c r="M186" s="155"/>
    </row>
    <row r="187" spans="1:13" ht="15" customHeight="1" x14ac:dyDescent="0.25">
      <c r="A187" s="25"/>
      <c r="B187" s="25"/>
      <c r="C187" s="25"/>
      <c r="D187" s="25"/>
      <c r="E187" s="204" t="s">
        <v>368</v>
      </c>
      <c r="F187" s="204"/>
      <c r="G187" s="204"/>
      <c r="H187" s="204"/>
      <c r="I187" s="204"/>
      <c r="J187" s="204"/>
      <c r="K187" s="204"/>
      <c r="L187" s="152"/>
      <c r="M187" s="155"/>
    </row>
    <row r="188" spans="1:13" ht="15" customHeight="1" x14ac:dyDescent="0.25">
      <c r="A188" s="25"/>
      <c r="B188" s="25"/>
      <c r="C188" s="25"/>
      <c r="D188" s="25"/>
      <c r="E188" s="204" t="s">
        <v>369</v>
      </c>
      <c r="F188" s="204"/>
      <c r="G188" s="204"/>
      <c r="H188" s="204"/>
      <c r="I188" s="204"/>
      <c r="J188" s="204"/>
      <c r="K188" s="204"/>
      <c r="L188" s="152"/>
      <c r="M188" s="155"/>
    </row>
    <row r="189" spans="1:13" ht="15" customHeight="1" x14ac:dyDescent="0.25">
      <c r="A189" s="25"/>
      <c r="B189" s="25"/>
      <c r="C189" s="25"/>
      <c r="D189" s="25"/>
      <c r="E189" s="204" t="s">
        <v>371</v>
      </c>
      <c r="F189" s="204"/>
      <c r="G189" s="204"/>
      <c r="H189" s="204"/>
      <c r="I189" s="204"/>
      <c r="J189" s="204"/>
      <c r="K189" s="204"/>
      <c r="L189" s="152"/>
      <c r="M189" s="155"/>
    </row>
    <row r="190" spans="1:13" ht="15" customHeight="1" x14ac:dyDescent="0.25">
      <c r="A190" s="25"/>
      <c r="B190" s="25"/>
      <c r="C190" s="25"/>
      <c r="D190" s="25"/>
      <c r="E190" s="204" t="s">
        <v>372</v>
      </c>
      <c r="F190" s="204"/>
      <c r="G190" s="204"/>
      <c r="H190" s="204"/>
      <c r="I190" s="204"/>
      <c r="J190" s="204"/>
      <c r="K190" s="204"/>
      <c r="L190" s="152"/>
      <c r="M190" s="155"/>
    </row>
    <row r="191" spans="1:13" ht="15" customHeight="1" x14ac:dyDescent="0.25">
      <c r="A191" s="25"/>
      <c r="B191" s="25"/>
      <c r="C191" s="25"/>
      <c r="D191" s="25"/>
      <c r="E191" s="204" t="s">
        <v>370</v>
      </c>
      <c r="F191" s="204"/>
      <c r="G191" s="204"/>
      <c r="H191" s="204"/>
      <c r="I191" s="204"/>
      <c r="J191" s="204"/>
      <c r="K191" s="204"/>
      <c r="L191" s="152"/>
      <c r="M191" s="155"/>
    </row>
    <row r="192" spans="1:13" ht="15" customHeight="1" x14ac:dyDescent="0.25">
      <c r="A192" s="25"/>
      <c r="B192" s="25"/>
      <c r="C192" s="25"/>
      <c r="D192" s="25"/>
      <c r="E192" s="204" t="s">
        <v>373</v>
      </c>
      <c r="F192" s="204"/>
      <c r="G192" s="204"/>
      <c r="H192" s="204"/>
      <c r="I192" s="204"/>
      <c r="J192" s="204"/>
      <c r="K192" s="204"/>
      <c r="L192" s="152"/>
      <c r="M192" s="155"/>
    </row>
    <row r="193" spans="1:13" ht="15" customHeight="1" x14ac:dyDescent="0.25">
      <c r="A193" s="25"/>
      <c r="B193" s="25"/>
      <c r="C193" s="25"/>
      <c r="D193" s="25"/>
      <c r="E193" s="204" t="s">
        <v>374</v>
      </c>
      <c r="F193" s="204"/>
      <c r="G193" s="204"/>
      <c r="H193" s="204"/>
      <c r="I193" s="204"/>
      <c r="J193" s="204"/>
      <c r="K193" s="204"/>
      <c r="L193" s="152"/>
      <c r="M193" s="155"/>
    </row>
    <row r="194" spans="1:13" ht="15" customHeight="1" x14ac:dyDescent="0.25">
      <c r="A194" s="25"/>
      <c r="B194" s="25"/>
      <c r="C194" s="25"/>
      <c r="D194" s="25"/>
      <c r="E194" s="204" t="s">
        <v>375</v>
      </c>
      <c r="F194" s="204"/>
      <c r="G194" s="204"/>
      <c r="H194" s="204"/>
      <c r="I194" s="204"/>
      <c r="J194" s="204"/>
      <c r="K194" s="204"/>
      <c r="L194" s="152"/>
      <c r="M194" s="155"/>
    </row>
    <row r="195" spans="1:13" ht="15" customHeight="1" x14ac:dyDescent="0.25">
      <c r="A195" s="25"/>
      <c r="B195" s="25"/>
      <c r="C195" s="25"/>
      <c r="D195" s="25"/>
      <c r="E195" s="204" t="s">
        <v>376</v>
      </c>
      <c r="F195" s="204"/>
      <c r="G195" s="204"/>
      <c r="H195" s="204"/>
      <c r="I195" s="204"/>
      <c r="J195" s="204"/>
      <c r="K195" s="204"/>
      <c r="L195" s="152"/>
      <c r="M195" s="155"/>
    </row>
    <row r="196" spans="1:13" ht="15" customHeight="1" x14ac:dyDescent="0.25">
      <c r="A196" s="25"/>
      <c r="B196" s="25"/>
      <c r="C196" s="25"/>
      <c r="D196" s="25"/>
      <c r="E196" s="246" t="s">
        <v>377</v>
      </c>
      <c r="F196" s="246"/>
      <c r="G196" s="246"/>
      <c r="H196" s="246"/>
      <c r="I196" s="246"/>
      <c r="J196" s="246"/>
      <c r="K196" s="246"/>
      <c r="L196" s="152"/>
      <c r="M196" s="155"/>
    </row>
    <row r="197" spans="1:13" ht="24" customHeight="1" x14ac:dyDescent="0.25">
      <c r="A197" s="25"/>
      <c r="B197" s="25"/>
      <c r="C197" s="25"/>
      <c r="D197" s="25"/>
      <c r="E197" s="246" t="s">
        <v>378</v>
      </c>
      <c r="F197" s="246"/>
      <c r="G197" s="246"/>
      <c r="H197" s="246"/>
      <c r="I197" s="246"/>
      <c r="J197" s="246"/>
      <c r="K197" s="246"/>
      <c r="L197" s="152"/>
      <c r="M197" s="155"/>
    </row>
    <row r="198" spans="1:13" x14ac:dyDescent="0.25">
      <c r="A198" s="25"/>
      <c r="B198" s="25"/>
      <c r="C198" s="25"/>
      <c r="D198" s="25"/>
      <c r="E198" s="202" t="s">
        <v>380</v>
      </c>
      <c r="F198" s="202"/>
      <c r="G198" s="202"/>
      <c r="H198" s="202"/>
      <c r="I198" s="202"/>
      <c r="J198" s="202"/>
      <c r="K198" s="202"/>
      <c r="L198" s="152"/>
      <c r="M198" s="155"/>
    </row>
    <row r="199" spans="1:13" x14ac:dyDescent="0.25">
      <c r="A199" s="25"/>
      <c r="B199" s="25"/>
      <c r="C199" s="25"/>
      <c r="D199" s="25"/>
      <c r="E199" s="259" t="s">
        <v>381</v>
      </c>
      <c r="F199" s="259"/>
      <c r="G199" s="259"/>
      <c r="H199" s="259"/>
      <c r="I199" s="259"/>
      <c r="J199" s="259"/>
      <c r="K199" s="259"/>
      <c r="L199" s="156"/>
      <c r="M199" s="156"/>
    </row>
    <row r="200" spans="1:13" x14ac:dyDescent="0.25">
      <c r="A200" s="25"/>
      <c r="B200" s="25"/>
      <c r="C200" s="25"/>
      <c r="D200" s="25"/>
      <c r="E200" s="259" t="s">
        <v>382</v>
      </c>
      <c r="F200" s="259"/>
      <c r="G200" s="259"/>
      <c r="H200" s="259"/>
      <c r="I200" s="259"/>
      <c r="J200" s="259"/>
      <c r="K200" s="259"/>
      <c r="L200" s="156"/>
      <c r="M200" s="156"/>
    </row>
    <row r="201" spans="1:13" x14ac:dyDescent="0.25">
      <c r="A201" s="25"/>
      <c r="B201" s="25"/>
      <c r="C201" s="25"/>
      <c r="D201" s="25"/>
      <c r="E201" s="259" t="s">
        <v>384</v>
      </c>
      <c r="F201" s="259"/>
      <c r="G201" s="259"/>
      <c r="H201" s="259"/>
      <c r="I201" s="259"/>
      <c r="J201" s="259"/>
      <c r="K201" s="259"/>
      <c r="L201" s="156"/>
      <c r="M201" s="156"/>
    </row>
    <row r="202" spans="1:13" x14ac:dyDescent="0.25">
      <c r="A202" s="25"/>
      <c r="B202" s="25"/>
      <c r="C202" s="25"/>
      <c r="D202" s="25"/>
      <c r="E202" s="259" t="s">
        <v>385</v>
      </c>
      <c r="F202" s="259"/>
      <c r="G202" s="259"/>
      <c r="H202" s="259"/>
      <c r="I202" s="259"/>
      <c r="J202" s="259"/>
      <c r="K202" s="259"/>
      <c r="L202" s="156"/>
      <c r="M202" s="156"/>
    </row>
    <row r="203" spans="1:13" x14ac:dyDescent="0.25">
      <c r="A203" s="2"/>
      <c r="B203" s="2"/>
      <c r="C203" s="2"/>
      <c r="D203" s="2"/>
      <c r="E203" s="259" t="s">
        <v>386</v>
      </c>
      <c r="F203" s="259"/>
      <c r="G203" s="259"/>
      <c r="H203" s="259"/>
      <c r="I203" s="259"/>
      <c r="J203" s="259"/>
      <c r="K203" s="259"/>
      <c r="L203" s="156"/>
      <c r="M203" s="156"/>
    </row>
    <row r="204" spans="1:13" x14ac:dyDescent="0.25">
      <c r="A204" s="2"/>
      <c r="B204" s="2"/>
      <c r="C204" s="2"/>
      <c r="D204" s="2"/>
      <c r="E204" s="260" t="s">
        <v>383</v>
      </c>
      <c r="F204" s="260"/>
      <c r="G204" s="260"/>
      <c r="H204" s="260"/>
      <c r="I204" s="260"/>
      <c r="J204" s="260"/>
      <c r="K204" s="260"/>
      <c r="L204" s="156"/>
      <c r="M204" s="156"/>
    </row>
    <row r="205" spans="1:13" x14ac:dyDescent="0.25">
      <c r="A205" s="2"/>
      <c r="B205" s="2"/>
      <c r="C205" s="2"/>
      <c r="D205" s="2"/>
      <c r="E205" s="259" t="s">
        <v>341</v>
      </c>
      <c r="F205" s="259"/>
      <c r="G205" s="259"/>
      <c r="H205" s="259"/>
      <c r="I205" s="259"/>
      <c r="J205" s="259"/>
      <c r="K205" s="259"/>
      <c r="L205" s="156"/>
      <c r="M205" s="156"/>
    </row>
    <row r="206" spans="1:13" x14ac:dyDescent="0.25">
      <c r="A206" s="2"/>
      <c r="B206" s="2"/>
      <c r="C206" s="2"/>
      <c r="D206" s="2"/>
      <c r="E206" s="259" t="s">
        <v>342</v>
      </c>
      <c r="F206" s="259"/>
      <c r="G206" s="259"/>
      <c r="H206" s="259"/>
      <c r="I206" s="259"/>
      <c r="J206" s="259"/>
      <c r="K206" s="259"/>
      <c r="L206" s="156"/>
      <c r="M206" s="156"/>
    </row>
    <row r="207" spans="1:13" x14ac:dyDescent="0.25">
      <c r="A207" s="2"/>
      <c r="B207" s="2"/>
      <c r="C207" s="2"/>
      <c r="D207" s="2"/>
      <c r="E207" s="259" t="s">
        <v>384</v>
      </c>
      <c r="F207" s="259"/>
      <c r="G207" s="259"/>
      <c r="H207" s="259"/>
      <c r="I207" s="259"/>
      <c r="J207" s="259"/>
      <c r="K207" s="259"/>
      <c r="L207" s="156"/>
      <c r="M207" s="156"/>
    </row>
    <row r="208" spans="1:13" x14ac:dyDescent="0.25">
      <c r="A208" s="2"/>
      <c r="B208" s="2"/>
      <c r="C208" s="2"/>
      <c r="D208" s="2"/>
      <c r="E208" s="259" t="s">
        <v>387</v>
      </c>
      <c r="F208" s="259"/>
      <c r="G208" s="259"/>
      <c r="H208" s="259"/>
      <c r="I208" s="259"/>
      <c r="J208" s="259"/>
      <c r="K208" s="259"/>
      <c r="L208" s="156"/>
      <c r="M208" s="156"/>
    </row>
    <row r="209" spans="1:16" x14ac:dyDescent="0.25">
      <c r="A209" s="2"/>
      <c r="B209" s="2"/>
      <c r="C209" s="2"/>
      <c r="D209" s="2"/>
      <c r="E209" s="259" t="s">
        <v>388</v>
      </c>
      <c r="F209" s="259"/>
      <c r="G209" s="259"/>
      <c r="H209" s="259"/>
      <c r="I209" s="259"/>
      <c r="J209" s="259"/>
      <c r="K209" s="259"/>
      <c r="L209" s="156"/>
      <c r="M209" s="156"/>
    </row>
    <row r="210" spans="1:16" x14ac:dyDescent="0.25">
      <c r="A210" s="2"/>
      <c r="B210" s="2"/>
      <c r="C210" s="2"/>
      <c r="D210" s="2"/>
      <c r="E210" s="260" t="s">
        <v>389</v>
      </c>
      <c r="F210" s="260"/>
      <c r="G210" s="260"/>
      <c r="H210" s="260"/>
      <c r="I210" s="260"/>
      <c r="J210" s="260"/>
      <c r="K210" s="260"/>
      <c r="L210" s="156"/>
      <c r="M210" s="156"/>
    </row>
    <row r="211" spans="1:16" x14ac:dyDescent="0.25">
      <c r="A211" s="2"/>
      <c r="B211" s="2"/>
      <c r="C211" s="2"/>
      <c r="D211" s="2"/>
      <c r="E211" s="259" t="s">
        <v>340</v>
      </c>
      <c r="F211" s="259"/>
      <c r="G211" s="259"/>
      <c r="H211" s="259"/>
      <c r="I211" s="259"/>
      <c r="J211" s="259"/>
      <c r="K211" s="259"/>
      <c r="L211" s="156"/>
      <c r="M211" s="156"/>
    </row>
    <row r="212" spans="1:16" x14ac:dyDescent="0.25">
      <c r="A212" s="2"/>
      <c r="B212" s="2"/>
      <c r="C212" s="2"/>
      <c r="D212" s="2"/>
      <c r="E212" s="259" t="s">
        <v>390</v>
      </c>
      <c r="F212" s="259"/>
      <c r="G212" s="259"/>
      <c r="H212" s="259"/>
      <c r="I212" s="259"/>
      <c r="J212" s="259"/>
      <c r="K212" s="259"/>
      <c r="L212" s="156"/>
      <c r="M212" s="156"/>
    </row>
    <row r="213" spans="1:16" x14ac:dyDescent="0.25">
      <c r="A213" s="2"/>
      <c r="B213" s="2"/>
      <c r="C213" s="2"/>
      <c r="D213" s="2"/>
      <c r="E213" s="265" t="s">
        <v>839</v>
      </c>
      <c r="F213" s="265"/>
      <c r="G213" s="265"/>
      <c r="H213" s="265"/>
      <c r="I213" s="265"/>
      <c r="J213" s="265"/>
      <c r="K213" s="265"/>
      <c r="L213" s="152"/>
      <c r="M213" s="152"/>
    </row>
    <row r="214" spans="1:16" x14ac:dyDescent="0.25">
      <c r="A214" s="2"/>
      <c r="B214" s="2"/>
      <c r="C214" s="2"/>
      <c r="D214" s="2"/>
      <c r="E214" s="203" t="s">
        <v>391</v>
      </c>
      <c r="F214" s="203"/>
      <c r="G214" s="203"/>
      <c r="H214" s="203"/>
      <c r="I214" s="203"/>
      <c r="J214" s="203"/>
      <c r="K214" s="203"/>
      <c r="L214" s="152"/>
      <c r="M214" s="152"/>
      <c r="O214" s="116"/>
    </row>
    <row r="215" spans="1:16" hidden="1" x14ac:dyDescent="0.25">
      <c r="A215" s="2"/>
      <c r="B215" s="2"/>
      <c r="C215" s="2"/>
      <c r="D215" s="2"/>
      <c r="E215" s="75"/>
      <c r="F215" s="75"/>
      <c r="G215" s="75"/>
      <c r="H215" s="75"/>
      <c r="I215" s="75"/>
      <c r="J215" s="75"/>
      <c r="K215" s="75"/>
      <c r="L215" s="117"/>
      <c r="M215" s="117"/>
      <c r="O215" s="116"/>
    </row>
    <row r="216" spans="1:16" hidden="1" x14ac:dyDescent="0.25">
      <c r="E216" s="75"/>
      <c r="F216" s="75"/>
      <c r="G216" s="75"/>
      <c r="H216" s="75"/>
      <c r="I216" s="75"/>
      <c r="J216" s="75"/>
      <c r="K216" s="76"/>
      <c r="L216" s="77"/>
      <c r="M216" s="77"/>
    </row>
    <row r="217" spans="1:16" hidden="1" x14ac:dyDescent="0.25">
      <c r="E217" s="75"/>
      <c r="F217" s="75"/>
      <c r="G217" s="75"/>
      <c r="H217" s="75"/>
      <c r="I217" s="75"/>
      <c r="J217" s="75"/>
      <c r="K217" s="76"/>
      <c r="L217" s="77"/>
      <c r="M217" s="77"/>
    </row>
    <row r="218" spans="1:16" hidden="1" x14ac:dyDescent="0.25">
      <c r="E218" s="75"/>
      <c r="F218" s="75"/>
      <c r="G218" s="75"/>
      <c r="H218" s="75"/>
      <c r="I218" s="75"/>
      <c r="J218" s="75"/>
      <c r="K218" s="76"/>
      <c r="L218" s="77"/>
      <c r="M218" s="77"/>
    </row>
    <row r="219" spans="1:16" hidden="1" x14ac:dyDescent="0.25">
      <c r="E219" s="75"/>
      <c r="F219" s="75"/>
      <c r="G219" s="75"/>
      <c r="H219" s="75"/>
      <c r="I219" s="75"/>
      <c r="J219" s="75"/>
      <c r="K219" s="76"/>
      <c r="L219" s="77"/>
      <c r="M219" s="77"/>
    </row>
    <row r="220" spans="1:16" x14ac:dyDescent="0.25">
      <c r="E220" s="376" t="s">
        <v>785</v>
      </c>
      <c r="F220" s="377"/>
      <c r="G220" s="377"/>
      <c r="H220" s="377"/>
      <c r="I220" s="377"/>
      <c r="J220" s="377"/>
      <c r="K220" s="377"/>
      <c r="L220" s="377"/>
      <c r="M220" s="377"/>
      <c r="N220" s="377"/>
      <c r="O220" s="377"/>
      <c r="P220" s="378"/>
    </row>
    <row r="221" spans="1:16" ht="48" customHeight="1" x14ac:dyDescent="0.25">
      <c r="A221" s="44" t="s">
        <v>414</v>
      </c>
      <c r="B221" s="44" t="s">
        <v>756</v>
      </c>
      <c r="C221" s="90" t="s">
        <v>416</v>
      </c>
      <c r="D221" s="90" t="s">
        <v>417</v>
      </c>
      <c r="E221" s="261" t="s">
        <v>149</v>
      </c>
      <c r="F221" s="261"/>
      <c r="G221" s="262" t="s">
        <v>392</v>
      </c>
      <c r="H221" s="262"/>
      <c r="I221" s="262"/>
      <c r="J221" s="262"/>
      <c r="K221" s="262"/>
      <c r="L221" s="262"/>
      <c r="M221" s="373" t="s">
        <v>841</v>
      </c>
      <c r="N221" s="374"/>
      <c r="O221" s="374"/>
      <c r="P221" s="375"/>
    </row>
    <row r="222" spans="1:16" ht="56.25" customHeight="1" x14ac:dyDescent="0.25">
      <c r="E222" s="130" t="s">
        <v>43</v>
      </c>
      <c r="F222" s="41" t="s">
        <v>406</v>
      </c>
      <c r="G222" s="20" t="s">
        <v>343</v>
      </c>
      <c r="H222" s="183" t="s">
        <v>846</v>
      </c>
      <c r="I222" s="20" t="s">
        <v>17</v>
      </c>
      <c r="J222" s="20" t="s">
        <v>15</v>
      </c>
      <c r="K222" s="20" t="s">
        <v>0</v>
      </c>
      <c r="L222" s="20" t="s">
        <v>344</v>
      </c>
      <c r="M222" s="20" t="s">
        <v>798</v>
      </c>
      <c r="N222" s="20" t="s">
        <v>795</v>
      </c>
      <c r="O222" s="20" t="s">
        <v>797</v>
      </c>
      <c r="P222" s="20" t="s">
        <v>1</v>
      </c>
    </row>
    <row r="223" spans="1:16" ht="24.75" x14ac:dyDescent="0.25">
      <c r="A223" s="44">
        <f>G5</f>
        <v>0</v>
      </c>
      <c r="B223" s="44" t="s">
        <v>759</v>
      </c>
      <c r="C223" s="44" t="s">
        <v>760</v>
      </c>
      <c r="D223" s="44" t="s">
        <v>760</v>
      </c>
      <c r="E223" s="122" t="s">
        <v>400</v>
      </c>
      <c r="F223" s="24" t="s">
        <v>18</v>
      </c>
      <c r="G223" s="16"/>
      <c r="H223" s="16"/>
      <c r="I223" s="16"/>
      <c r="J223" s="16"/>
      <c r="K223" s="52"/>
      <c r="L223" s="52"/>
      <c r="M223" s="52"/>
      <c r="N223" s="52"/>
      <c r="O223" s="52"/>
      <c r="P223" s="52"/>
    </row>
    <row r="224" spans="1:16" outlineLevel="1" x14ac:dyDescent="0.25">
      <c r="B224" s="44" t="s">
        <v>759</v>
      </c>
      <c r="C224" s="44" t="s">
        <v>760</v>
      </c>
      <c r="D224" s="44" t="s">
        <v>760</v>
      </c>
      <c r="E224" s="51"/>
      <c r="F224" s="24" t="s">
        <v>18</v>
      </c>
      <c r="G224" s="16"/>
      <c r="H224" s="16"/>
      <c r="I224" s="16"/>
      <c r="J224" s="16"/>
      <c r="K224" s="52"/>
      <c r="L224" s="52"/>
      <c r="M224" s="52"/>
      <c r="N224" s="52"/>
      <c r="O224" s="52"/>
      <c r="P224" s="52"/>
    </row>
    <row r="225" spans="1:16" outlineLevel="1" x14ac:dyDescent="0.25">
      <c r="A225" s="25"/>
      <c r="B225" s="44" t="s">
        <v>759</v>
      </c>
      <c r="C225" s="44" t="s">
        <v>760</v>
      </c>
      <c r="D225" s="44" t="s">
        <v>760</v>
      </c>
      <c r="E225" s="51"/>
      <c r="F225" s="24" t="s">
        <v>18</v>
      </c>
      <c r="G225" s="16"/>
      <c r="H225" s="16"/>
      <c r="I225" s="16"/>
      <c r="J225" s="16"/>
      <c r="K225" s="52"/>
      <c r="L225" s="52"/>
      <c r="M225" s="52"/>
      <c r="N225" s="52"/>
      <c r="O225" s="52"/>
      <c r="P225" s="52"/>
    </row>
    <row r="226" spans="1:16" outlineLevel="1" x14ac:dyDescent="0.25">
      <c r="A226" s="25"/>
      <c r="B226" s="44" t="s">
        <v>759</v>
      </c>
      <c r="C226" s="44" t="s">
        <v>760</v>
      </c>
      <c r="D226" s="44" t="s">
        <v>760</v>
      </c>
      <c r="E226" s="51"/>
      <c r="F226" s="24" t="s">
        <v>18</v>
      </c>
      <c r="G226" s="16"/>
      <c r="H226" s="16"/>
      <c r="I226" s="16"/>
      <c r="J226" s="16"/>
      <c r="K226" s="52"/>
      <c r="L226" s="52"/>
      <c r="M226" s="52"/>
      <c r="N226" s="52"/>
      <c r="O226" s="52"/>
      <c r="P226" s="52"/>
    </row>
    <row r="227" spans="1:16" outlineLevel="1" x14ac:dyDescent="0.25">
      <c r="A227" s="25"/>
      <c r="B227" s="44" t="s">
        <v>759</v>
      </c>
      <c r="C227" s="44" t="s">
        <v>760</v>
      </c>
      <c r="D227" s="44" t="s">
        <v>760</v>
      </c>
      <c r="E227" s="51"/>
      <c r="F227" s="24" t="s">
        <v>18</v>
      </c>
      <c r="G227" s="16"/>
      <c r="H227" s="16"/>
      <c r="I227" s="51"/>
      <c r="J227" s="16"/>
      <c r="K227" s="52"/>
      <c r="L227" s="52"/>
      <c r="M227" s="52"/>
      <c r="N227" s="52"/>
      <c r="O227" s="52"/>
      <c r="P227" s="52"/>
    </row>
    <row r="228" spans="1:16" outlineLevel="1" x14ac:dyDescent="0.25">
      <c r="A228" s="25"/>
      <c r="B228" s="44" t="s">
        <v>759</v>
      </c>
      <c r="C228" s="44" t="s">
        <v>760</v>
      </c>
      <c r="D228" s="44" t="s">
        <v>760</v>
      </c>
      <c r="E228" s="51"/>
      <c r="F228" s="24" t="s">
        <v>18</v>
      </c>
      <c r="G228" s="16"/>
      <c r="H228" s="16"/>
      <c r="I228" s="16"/>
      <c r="J228" s="16"/>
      <c r="K228" s="52"/>
      <c r="L228" s="52"/>
      <c r="M228" s="52"/>
      <c r="N228" s="52"/>
      <c r="O228" s="52"/>
      <c r="P228" s="52"/>
    </row>
    <row r="229" spans="1:16" outlineLevel="1" x14ac:dyDescent="0.25">
      <c r="A229" s="25"/>
      <c r="B229" s="44" t="s">
        <v>759</v>
      </c>
      <c r="C229" s="44" t="s">
        <v>760</v>
      </c>
      <c r="D229" s="44" t="s">
        <v>760</v>
      </c>
      <c r="E229" s="51"/>
      <c r="F229" s="24" t="s">
        <v>18</v>
      </c>
      <c r="G229" s="16"/>
      <c r="H229" s="16"/>
      <c r="I229" s="16"/>
      <c r="J229" s="16"/>
      <c r="K229" s="52"/>
      <c r="L229" s="52"/>
      <c r="M229" s="52"/>
      <c r="N229" s="52"/>
      <c r="O229" s="52"/>
      <c r="P229" s="52"/>
    </row>
    <row r="230" spans="1:16" x14ac:dyDescent="0.25">
      <c r="A230" s="25"/>
      <c r="B230" s="44" t="s">
        <v>759</v>
      </c>
      <c r="C230" s="44" t="s">
        <v>760</v>
      </c>
      <c r="D230" s="44" t="s">
        <v>760</v>
      </c>
      <c r="E230" s="51"/>
      <c r="F230" s="24" t="s">
        <v>18</v>
      </c>
      <c r="G230" s="16"/>
      <c r="H230" s="16"/>
      <c r="I230" s="16"/>
      <c r="J230" s="16"/>
      <c r="K230" s="52"/>
      <c r="L230" s="52"/>
      <c r="M230" s="52"/>
      <c r="N230" s="52"/>
      <c r="O230" s="52"/>
      <c r="P230" s="52"/>
    </row>
    <row r="231" spans="1:16" outlineLevel="1" x14ac:dyDescent="0.25">
      <c r="A231" s="25"/>
      <c r="B231" s="44" t="s">
        <v>759</v>
      </c>
      <c r="C231" s="44" t="s">
        <v>760</v>
      </c>
      <c r="D231" s="44" t="s">
        <v>760</v>
      </c>
      <c r="E231" s="51"/>
      <c r="F231" s="24" t="s">
        <v>18</v>
      </c>
      <c r="G231" s="16"/>
      <c r="H231" s="16"/>
      <c r="I231" s="16"/>
      <c r="J231" s="16"/>
      <c r="K231" s="52"/>
      <c r="L231" s="52"/>
      <c r="M231" s="52"/>
      <c r="N231" s="52"/>
      <c r="O231" s="52"/>
      <c r="P231" s="52"/>
    </row>
    <row r="232" spans="1:16" ht="15" customHeight="1" outlineLevel="1" x14ac:dyDescent="0.25">
      <c r="A232" s="25"/>
      <c r="B232" s="44" t="s">
        <v>759</v>
      </c>
      <c r="C232" s="44" t="s">
        <v>760</v>
      </c>
      <c r="D232" s="44" t="s">
        <v>760</v>
      </c>
      <c r="E232" s="51"/>
      <c r="F232" s="24" t="s">
        <v>18</v>
      </c>
      <c r="G232" s="16"/>
      <c r="H232" s="16"/>
      <c r="I232" s="16"/>
      <c r="J232" s="16"/>
      <c r="K232" s="52"/>
      <c r="L232" s="52"/>
      <c r="M232" s="52"/>
      <c r="N232" s="52"/>
      <c r="O232" s="52"/>
      <c r="P232" s="52"/>
    </row>
    <row r="233" spans="1:16" ht="15" customHeight="1" outlineLevel="1" x14ac:dyDescent="0.25">
      <c r="A233" s="25"/>
      <c r="E233" s="266" t="s">
        <v>256</v>
      </c>
      <c r="F233" s="266"/>
      <c r="G233" s="40">
        <f t="shared" ref="G233:N233" si="5">SUM(G223:G232)</f>
        <v>0</v>
      </c>
      <c r="H233" s="40">
        <f t="shared" si="5"/>
        <v>0</v>
      </c>
      <c r="I233" s="40">
        <f t="shared" si="5"/>
        <v>0</v>
      </c>
      <c r="J233" s="40">
        <f t="shared" si="5"/>
        <v>0</v>
      </c>
      <c r="K233" s="40">
        <f t="shared" si="5"/>
        <v>0</v>
      </c>
      <c r="L233" s="40">
        <f t="shared" si="5"/>
        <v>0</v>
      </c>
      <c r="M233" s="40">
        <f t="shared" si="5"/>
        <v>0</v>
      </c>
      <c r="N233" s="40">
        <f t="shared" si="5"/>
        <v>0</v>
      </c>
      <c r="O233" s="40">
        <f t="shared" ref="O233:P233" si="6">SUM(O223:O232)</f>
        <v>0</v>
      </c>
      <c r="P233" s="40">
        <f t="shared" si="6"/>
        <v>0</v>
      </c>
    </row>
    <row r="234" spans="1:16" ht="56.25" customHeight="1" outlineLevel="1" x14ac:dyDescent="0.25">
      <c r="A234" s="25"/>
      <c r="E234" s="130" t="s">
        <v>38</v>
      </c>
      <c r="F234" s="41" t="s">
        <v>406</v>
      </c>
      <c r="G234" s="20" t="s">
        <v>343</v>
      </c>
      <c r="H234" s="183" t="s">
        <v>846</v>
      </c>
      <c r="I234" s="20" t="s">
        <v>17</v>
      </c>
      <c r="J234" s="20" t="s">
        <v>15</v>
      </c>
      <c r="K234" s="20" t="s">
        <v>0</v>
      </c>
      <c r="L234" s="20" t="s">
        <v>344</v>
      </c>
      <c r="M234" s="20" t="s">
        <v>796</v>
      </c>
      <c r="N234" s="20" t="s">
        <v>795</v>
      </c>
      <c r="O234" s="20" t="s">
        <v>797</v>
      </c>
      <c r="P234" s="20" t="s">
        <v>1</v>
      </c>
    </row>
    <row r="235" spans="1:16" ht="31.5" customHeight="1" outlineLevel="1" x14ac:dyDescent="0.25">
      <c r="A235" s="25"/>
      <c r="B235" s="44" t="s">
        <v>759</v>
      </c>
      <c r="C235" s="44" t="s">
        <v>761</v>
      </c>
      <c r="D235" s="44" t="s">
        <v>761</v>
      </c>
      <c r="E235" s="122" t="s">
        <v>400</v>
      </c>
      <c r="F235" s="24" t="s">
        <v>18</v>
      </c>
      <c r="G235" s="16"/>
      <c r="H235" s="16"/>
      <c r="I235" s="16"/>
      <c r="J235" s="16"/>
      <c r="K235" s="52"/>
      <c r="L235" s="52"/>
      <c r="M235" s="52"/>
      <c r="N235" s="52"/>
      <c r="O235" s="52"/>
      <c r="P235" s="52"/>
    </row>
    <row r="236" spans="1:16" outlineLevel="1" x14ac:dyDescent="0.25">
      <c r="A236" s="25"/>
      <c r="B236" s="44" t="s">
        <v>759</v>
      </c>
      <c r="C236" s="44" t="s">
        <v>761</v>
      </c>
      <c r="D236" s="44" t="s">
        <v>761</v>
      </c>
      <c r="E236" s="51"/>
      <c r="F236" s="24" t="s">
        <v>18</v>
      </c>
      <c r="G236" s="16"/>
      <c r="H236" s="16"/>
      <c r="I236" s="16"/>
      <c r="J236" s="16"/>
      <c r="K236" s="52"/>
      <c r="L236" s="52"/>
      <c r="M236" s="52"/>
      <c r="N236" s="52"/>
      <c r="O236" s="52"/>
      <c r="P236" s="52"/>
    </row>
    <row r="237" spans="1:16" x14ac:dyDescent="0.25">
      <c r="A237" s="25"/>
      <c r="B237" s="44" t="s">
        <v>759</v>
      </c>
      <c r="C237" s="44" t="s">
        <v>761</v>
      </c>
      <c r="D237" s="44" t="s">
        <v>761</v>
      </c>
      <c r="E237" s="51"/>
      <c r="F237" s="24" t="s">
        <v>18</v>
      </c>
      <c r="G237" s="16"/>
      <c r="H237" s="16"/>
      <c r="I237" s="16"/>
      <c r="J237" s="16"/>
      <c r="K237" s="52"/>
      <c r="L237" s="52"/>
      <c r="M237" s="52"/>
      <c r="N237" s="52"/>
      <c r="O237" s="52"/>
      <c r="P237" s="52"/>
    </row>
    <row r="238" spans="1:16" outlineLevel="1" x14ac:dyDescent="0.25">
      <c r="A238" s="25"/>
      <c r="B238" s="44" t="s">
        <v>759</v>
      </c>
      <c r="C238" s="44" t="s">
        <v>761</v>
      </c>
      <c r="D238" s="44" t="s">
        <v>761</v>
      </c>
      <c r="E238" s="51"/>
      <c r="F238" s="24" t="s">
        <v>18</v>
      </c>
      <c r="G238" s="16"/>
      <c r="H238" s="16"/>
      <c r="I238" s="16"/>
      <c r="J238" s="16"/>
      <c r="K238" s="52"/>
      <c r="L238" s="52"/>
      <c r="M238" s="52"/>
      <c r="N238" s="52"/>
      <c r="O238" s="52"/>
      <c r="P238" s="52"/>
    </row>
    <row r="239" spans="1:16" outlineLevel="1" x14ac:dyDescent="0.25">
      <c r="A239" s="25"/>
      <c r="B239" s="44" t="s">
        <v>759</v>
      </c>
      <c r="C239" s="44" t="s">
        <v>761</v>
      </c>
      <c r="D239" s="44" t="s">
        <v>761</v>
      </c>
      <c r="E239" s="51"/>
      <c r="F239" s="24" t="s">
        <v>18</v>
      </c>
      <c r="G239" s="16"/>
      <c r="H239" s="16"/>
      <c r="I239" s="16"/>
      <c r="J239" s="16"/>
      <c r="K239" s="52"/>
      <c r="L239" s="52"/>
      <c r="M239" s="52"/>
      <c r="N239" s="52"/>
      <c r="O239" s="52"/>
      <c r="P239" s="52"/>
    </row>
    <row r="240" spans="1:16" outlineLevel="1" x14ac:dyDescent="0.25">
      <c r="A240" s="25"/>
      <c r="B240" s="44" t="s">
        <v>759</v>
      </c>
      <c r="C240" s="44" t="s">
        <v>761</v>
      </c>
      <c r="D240" s="44" t="s">
        <v>761</v>
      </c>
      <c r="E240" s="51"/>
      <c r="F240" s="24" t="s">
        <v>18</v>
      </c>
      <c r="G240" s="16"/>
      <c r="H240" s="16"/>
      <c r="I240" s="16"/>
      <c r="J240" s="16"/>
      <c r="K240" s="52"/>
      <c r="L240" s="52"/>
      <c r="M240" s="52"/>
      <c r="N240" s="52"/>
      <c r="O240" s="52"/>
      <c r="P240" s="52"/>
    </row>
    <row r="241" spans="1:16" outlineLevel="1" x14ac:dyDescent="0.25">
      <c r="A241" s="25"/>
      <c r="B241" s="44" t="s">
        <v>759</v>
      </c>
      <c r="C241" s="44" t="s">
        <v>761</v>
      </c>
      <c r="D241" s="44" t="s">
        <v>761</v>
      </c>
      <c r="E241" s="51"/>
      <c r="F241" s="24" t="s">
        <v>18</v>
      </c>
      <c r="G241" s="16"/>
      <c r="H241" s="16"/>
      <c r="I241" s="16"/>
      <c r="J241" s="16"/>
      <c r="K241" s="52"/>
      <c r="L241" s="52"/>
      <c r="M241" s="52"/>
      <c r="N241" s="52"/>
      <c r="O241" s="52"/>
      <c r="P241" s="52"/>
    </row>
    <row r="242" spans="1:16" outlineLevel="1" x14ac:dyDescent="0.25">
      <c r="A242" s="25"/>
      <c r="B242" s="44" t="s">
        <v>759</v>
      </c>
      <c r="C242" s="44" t="s">
        <v>761</v>
      </c>
      <c r="D242" s="44" t="s">
        <v>761</v>
      </c>
      <c r="E242" s="51"/>
      <c r="F242" s="24" t="s">
        <v>18</v>
      </c>
      <c r="G242" s="16"/>
      <c r="H242" s="16"/>
      <c r="I242" s="16"/>
      <c r="J242" s="16"/>
      <c r="K242" s="52"/>
      <c r="L242" s="52"/>
      <c r="M242" s="52"/>
      <c r="N242" s="52"/>
      <c r="O242" s="52"/>
      <c r="P242" s="52"/>
    </row>
    <row r="243" spans="1:16" outlineLevel="1" x14ac:dyDescent="0.25">
      <c r="A243" s="25"/>
      <c r="B243" s="44" t="s">
        <v>759</v>
      </c>
      <c r="C243" s="44" t="s">
        <v>761</v>
      </c>
      <c r="D243" s="44" t="s">
        <v>761</v>
      </c>
      <c r="E243" s="51"/>
      <c r="F243" s="24" t="s">
        <v>18</v>
      </c>
      <c r="G243" s="16"/>
      <c r="H243" s="16"/>
      <c r="I243" s="16"/>
      <c r="J243" s="16"/>
      <c r="K243" s="52"/>
      <c r="L243" s="52"/>
      <c r="M243" s="52"/>
      <c r="N243" s="52"/>
      <c r="O243" s="52"/>
      <c r="P243" s="52"/>
    </row>
    <row r="244" spans="1:16" outlineLevel="1" x14ac:dyDescent="0.25">
      <c r="A244" s="25"/>
      <c r="B244" s="44" t="s">
        <v>759</v>
      </c>
      <c r="C244" s="44" t="s">
        <v>761</v>
      </c>
      <c r="D244" s="44" t="s">
        <v>761</v>
      </c>
      <c r="E244" s="51"/>
      <c r="F244" s="24" t="s">
        <v>18</v>
      </c>
      <c r="G244" s="16"/>
      <c r="H244" s="16"/>
      <c r="I244" s="16"/>
      <c r="J244" s="16"/>
      <c r="K244" s="52"/>
      <c r="L244" s="52"/>
      <c r="M244" s="52"/>
      <c r="N244" s="52"/>
      <c r="O244" s="52"/>
      <c r="P244" s="52"/>
    </row>
    <row r="245" spans="1:16" ht="15" customHeight="1" outlineLevel="1" x14ac:dyDescent="0.25">
      <c r="A245" s="25"/>
      <c r="E245" s="266" t="s">
        <v>255</v>
      </c>
      <c r="F245" s="266"/>
      <c r="G245" s="40">
        <f t="shared" ref="G245:N245" si="7">SUM(G235:G244)</f>
        <v>0</v>
      </c>
      <c r="H245" s="40">
        <f t="shared" si="7"/>
        <v>0</v>
      </c>
      <c r="I245" s="40">
        <f t="shared" si="7"/>
        <v>0</v>
      </c>
      <c r="J245" s="40">
        <f t="shared" si="7"/>
        <v>0</v>
      </c>
      <c r="K245" s="40">
        <f t="shared" si="7"/>
        <v>0</v>
      </c>
      <c r="L245" s="40">
        <f t="shared" si="7"/>
        <v>0</v>
      </c>
      <c r="M245" s="40">
        <f t="shared" si="7"/>
        <v>0</v>
      </c>
      <c r="N245" s="40">
        <f t="shared" si="7"/>
        <v>0</v>
      </c>
      <c r="O245" s="40">
        <f t="shared" ref="O245:P245" si="8">SUM(O235:O244)</f>
        <v>0</v>
      </c>
      <c r="P245" s="40">
        <f t="shared" si="8"/>
        <v>0</v>
      </c>
    </row>
    <row r="246" spans="1:16" ht="60" customHeight="1" outlineLevel="1" x14ac:dyDescent="0.25">
      <c r="A246" s="25"/>
      <c r="E246" s="130" t="s">
        <v>39</v>
      </c>
      <c r="F246" s="41" t="s">
        <v>406</v>
      </c>
      <c r="G246" s="20" t="s">
        <v>343</v>
      </c>
      <c r="H246" s="183" t="s">
        <v>846</v>
      </c>
      <c r="I246" s="20" t="s">
        <v>17</v>
      </c>
      <c r="J246" s="20" t="s">
        <v>15</v>
      </c>
      <c r="K246" s="20" t="s">
        <v>0</v>
      </c>
      <c r="L246" s="20" t="s">
        <v>344</v>
      </c>
      <c r="M246" s="20" t="s">
        <v>798</v>
      </c>
      <c r="N246" s="20" t="s">
        <v>795</v>
      </c>
      <c r="O246" s="20" t="s">
        <v>797</v>
      </c>
      <c r="P246" s="20" t="s">
        <v>1</v>
      </c>
    </row>
    <row r="247" spans="1:16" ht="30.75" customHeight="1" outlineLevel="1" x14ac:dyDescent="0.25">
      <c r="A247" s="25"/>
      <c r="B247" s="44" t="s">
        <v>759</v>
      </c>
      <c r="C247" s="44" t="s">
        <v>762</v>
      </c>
      <c r="D247" s="44" t="s">
        <v>762</v>
      </c>
      <c r="E247" s="93" t="s">
        <v>409</v>
      </c>
      <c r="F247" s="24" t="s">
        <v>18</v>
      </c>
      <c r="G247" s="16"/>
      <c r="H247" s="16"/>
      <c r="I247" s="16"/>
      <c r="J247" s="22"/>
      <c r="K247" s="52"/>
      <c r="L247" s="52"/>
      <c r="M247" s="52"/>
      <c r="N247" s="52"/>
      <c r="O247" s="52"/>
      <c r="P247" s="52"/>
    </row>
    <row r="248" spans="1:16" x14ac:dyDescent="0.25">
      <c r="A248" s="25"/>
      <c r="B248" s="44" t="s">
        <v>759</v>
      </c>
      <c r="C248" s="44" t="s">
        <v>762</v>
      </c>
      <c r="D248" s="44" t="s">
        <v>762</v>
      </c>
      <c r="E248" s="51"/>
      <c r="F248" s="24" t="s">
        <v>18</v>
      </c>
      <c r="G248" s="16"/>
      <c r="H248" s="16"/>
      <c r="I248" s="16"/>
      <c r="J248" s="22"/>
      <c r="K248" s="52"/>
      <c r="L248" s="52"/>
      <c r="M248" s="52"/>
      <c r="N248" s="52"/>
      <c r="O248" s="52"/>
      <c r="P248" s="52"/>
    </row>
    <row r="249" spans="1:16" outlineLevel="1" x14ac:dyDescent="0.25">
      <c r="A249" s="25"/>
      <c r="B249" s="44" t="s">
        <v>759</v>
      </c>
      <c r="C249" s="44" t="s">
        <v>762</v>
      </c>
      <c r="D249" s="44" t="s">
        <v>762</v>
      </c>
      <c r="E249" s="51"/>
      <c r="F249" s="24" t="s">
        <v>18</v>
      </c>
      <c r="G249" s="16"/>
      <c r="H249" s="16"/>
      <c r="I249" s="16"/>
      <c r="J249" s="22"/>
      <c r="K249" s="52"/>
      <c r="L249" s="52"/>
      <c r="M249" s="52"/>
      <c r="N249" s="52"/>
      <c r="O249" s="52"/>
      <c r="P249" s="52"/>
    </row>
    <row r="250" spans="1:16" outlineLevel="1" x14ac:dyDescent="0.25">
      <c r="A250" s="25"/>
      <c r="B250" s="44" t="s">
        <v>759</v>
      </c>
      <c r="C250" s="44" t="s">
        <v>762</v>
      </c>
      <c r="D250" s="44" t="s">
        <v>762</v>
      </c>
      <c r="E250" s="51"/>
      <c r="F250" s="24" t="s">
        <v>18</v>
      </c>
      <c r="G250" s="16"/>
      <c r="H250" s="16"/>
      <c r="I250" s="16"/>
      <c r="J250" s="22"/>
      <c r="K250" s="52"/>
      <c r="L250" s="52"/>
      <c r="M250" s="52"/>
      <c r="N250" s="52"/>
      <c r="O250" s="52"/>
      <c r="P250" s="52"/>
    </row>
    <row r="251" spans="1:16" outlineLevel="1" x14ac:dyDescent="0.25">
      <c r="A251" s="25"/>
      <c r="B251" s="44" t="s">
        <v>759</v>
      </c>
      <c r="C251" s="44" t="s">
        <v>762</v>
      </c>
      <c r="D251" s="44" t="s">
        <v>762</v>
      </c>
      <c r="E251" s="51"/>
      <c r="F251" s="24" t="s">
        <v>18</v>
      </c>
      <c r="G251" s="16"/>
      <c r="H251" s="16"/>
      <c r="I251" s="16"/>
      <c r="J251" s="22"/>
      <c r="K251" s="52"/>
      <c r="L251" s="52"/>
      <c r="M251" s="52"/>
      <c r="N251" s="52"/>
      <c r="O251" s="52"/>
      <c r="P251" s="52"/>
    </row>
    <row r="252" spans="1:16" outlineLevel="1" x14ac:dyDescent="0.25">
      <c r="A252" s="25"/>
      <c r="B252" s="44" t="s">
        <v>759</v>
      </c>
      <c r="C252" s="44" t="s">
        <v>762</v>
      </c>
      <c r="D252" s="44" t="s">
        <v>762</v>
      </c>
      <c r="E252" s="51"/>
      <c r="F252" s="24" t="s">
        <v>18</v>
      </c>
      <c r="G252" s="16"/>
      <c r="H252" s="16"/>
      <c r="I252" s="16"/>
      <c r="J252" s="22"/>
      <c r="K252" s="52"/>
      <c r="L252" s="52"/>
      <c r="M252" s="52"/>
      <c r="N252" s="52"/>
      <c r="O252" s="52"/>
      <c r="P252" s="52"/>
    </row>
    <row r="253" spans="1:16" outlineLevel="1" x14ac:dyDescent="0.25">
      <c r="A253" s="25"/>
      <c r="B253" s="44" t="s">
        <v>759</v>
      </c>
      <c r="C253" s="44" t="s">
        <v>762</v>
      </c>
      <c r="D253" s="44" t="s">
        <v>762</v>
      </c>
      <c r="E253" s="51"/>
      <c r="F253" s="24" t="s">
        <v>18</v>
      </c>
      <c r="G253" s="16"/>
      <c r="H253" s="16"/>
      <c r="I253" s="16"/>
      <c r="J253" s="22"/>
      <c r="K253" s="52"/>
      <c r="L253" s="52"/>
      <c r="M253" s="52"/>
      <c r="N253" s="52"/>
      <c r="O253" s="52"/>
      <c r="P253" s="52"/>
    </row>
    <row r="254" spans="1:16" outlineLevel="1" x14ac:dyDescent="0.25">
      <c r="A254" s="25"/>
      <c r="B254" s="44" t="s">
        <v>759</v>
      </c>
      <c r="C254" s="44" t="s">
        <v>762</v>
      </c>
      <c r="D254" s="44" t="s">
        <v>762</v>
      </c>
      <c r="E254" s="51"/>
      <c r="F254" s="24" t="s">
        <v>18</v>
      </c>
      <c r="G254" s="16"/>
      <c r="H254" s="16"/>
      <c r="I254" s="16"/>
      <c r="J254" s="22"/>
      <c r="K254" s="52"/>
      <c r="L254" s="52"/>
      <c r="M254" s="52"/>
      <c r="N254" s="52"/>
      <c r="O254" s="52"/>
      <c r="P254" s="52"/>
    </row>
    <row r="255" spans="1:16" x14ac:dyDescent="0.25">
      <c r="A255" s="25"/>
      <c r="B255" s="44" t="s">
        <v>759</v>
      </c>
      <c r="C255" s="44" t="s">
        <v>762</v>
      </c>
      <c r="D255" s="44" t="s">
        <v>762</v>
      </c>
      <c r="E255" s="51"/>
      <c r="F255" s="24" t="s">
        <v>18</v>
      </c>
      <c r="G255" s="16"/>
      <c r="H255" s="16"/>
      <c r="I255" s="16"/>
      <c r="J255" s="22"/>
      <c r="K255" s="52"/>
      <c r="L255" s="52"/>
      <c r="M255" s="52"/>
      <c r="N255" s="52"/>
      <c r="O255" s="52"/>
      <c r="P255" s="52"/>
    </row>
    <row r="256" spans="1:16" outlineLevel="1" x14ac:dyDescent="0.25">
      <c r="A256" s="25"/>
      <c r="B256" s="44" t="s">
        <v>759</v>
      </c>
      <c r="C256" s="44" t="s">
        <v>762</v>
      </c>
      <c r="D256" s="44" t="s">
        <v>762</v>
      </c>
      <c r="E256" s="51"/>
      <c r="F256" s="24" t="s">
        <v>18</v>
      </c>
      <c r="G256" s="16"/>
      <c r="H256" s="16"/>
      <c r="I256" s="16"/>
      <c r="J256" s="22"/>
      <c r="K256" s="52"/>
      <c r="L256" s="52"/>
      <c r="M256" s="52"/>
      <c r="N256" s="52"/>
      <c r="O256" s="52"/>
      <c r="P256" s="52"/>
    </row>
    <row r="257" spans="1:16" ht="15" customHeight="1" outlineLevel="1" x14ac:dyDescent="0.25">
      <c r="A257" s="25"/>
      <c r="E257" s="266" t="s">
        <v>257</v>
      </c>
      <c r="F257" s="266"/>
      <c r="G257" s="40">
        <f t="shared" ref="G257:N257" si="9">SUM(G247:G256)</f>
        <v>0</v>
      </c>
      <c r="H257" s="40">
        <f t="shared" si="9"/>
        <v>0</v>
      </c>
      <c r="I257" s="40">
        <f t="shared" si="9"/>
        <v>0</v>
      </c>
      <c r="J257" s="40">
        <f t="shared" si="9"/>
        <v>0</v>
      </c>
      <c r="K257" s="40">
        <f t="shared" si="9"/>
        <v>0</v>
      </c>
      <c r="L257" s="40">
        <f t="shared" si="9"/>
        <v>0</v>
      </c>
      <c r="M257" s="40">
        <f t="shared" si="9"/>
        <v>0</v>
      </c>
      <c r="N257" s="40">
        <f t="shared" si="9"/>
        <v>0</v>
      </c>
      <c r="O257" s="40">
        <f t="shared" ref="O257:P257" si="10">SUM(O247:O256)</f>
        <v>0</v>
      </c>
      <c r="P257" s="40">
        <f t="shared" si="10"/>
        <v>0</v>
      </c>
    </row>
    <row r="258" spans="1:16" ht="57.75" customHeight="1" outlineLevel="1" x14ac:dyDescent="0.25">
      <c r="A258" s="25"/>
      <c r="E258" s="130" t="s">
        <v>40</v>
      </c>
      <c r="F258" s="41" t="s">
        <v>406</v>
      </c>
      <c r="G258" s="20" t="s">
        <v>343</v>
      </c>
      <c r="H258" s="183" t="s">
        <v>846</v>
      </c>
      <c r="I258" s="20" t="s">
        <v>17</v>
      </c>
      <c r="J258" s="20" t="s">
        <v>15</v>
      </c>
      <c r="K258" s="20" t="s">
        <v>0</v>
      </c>
      <c r="L258" s="20" t="s">
        <v>344</v>
      </c>
      <c r="M258" s="20" t="s">
        <v>798</v>
      </c>
      <c r="N258" s="20" t="s">
        <v>795</v>
      </c>
      <c r="O258" s="20" t="s">
        <v>797</v>
      </c>
      <c r="P258" s="20" t="s">
        <v>1</v>
      </c>
    </row>
    <row r="259" spans="1:16" ht="15" customHeight="1" outlineLevel="1" x14ac:dyDescent="0.25">
      <c r="A259" s="25"/>
      <c r="B259" s="44" t="s">
        <v>759</v>
      </c>
      <c r="C259" s="44" t="s">
        <v>763</v>
      </c>
      <c r="D259" s="44" t="s">
        <v>763</v>
      </c>
      <c r="E259" s="93" t="s">
        <v>410</v>
      </c>
      <c r="F259" s="24" t="s">
        <v>18</v>
      </c>
      <c r="G259" s="16"/>
      <c r="H259" s="16"/>
      <c r="I259" s="16"/>
      <c r="J259" s="22"/>
      <c r="K259" s="52"/>
      <c r="L259" s="52"/>
      <c r="M259" s="52"/>
      <c r="N259" s="52"/>
      <c r="O259" s="52"/>
      <c r="P259" s="52"/>
    </row>
    <row r="260" spans="1:16" outlineLevel="1" x14ac:dyDescent="0.25">
      <c r="A260" s="25"/>
      <c r="B260" s="44" t="s">
        <v>759</v>
      </c>
      <c r="C260" s="44" t="s">
        <v>763</v>
      </c>
      <c r="D260" s="44" t="s">
        <v>763</v>
      </c>
      <c r="E260" s="51"/>
      <c r="F260" s="24" t="s">
        <v>18</v>
      </c>
      <c r="G260" s="16"/>
      <c r="H260" s="16"/>
      <c r="I260" s="16"/>
      <c r="J260" s="22"/>
      <c r="K260" s="52"/>
      <c r="L260" s="52"/>
      <c r="M260" s="52"/>
      <c r="N260" s="52"/>
      <c r="O260" s="52"/>
      <c r="P260" s="52"/>
    </row>
    <row r="261" spans="1:16" outlineLevel="1" x14ac:dyDescent="0.25">
      <c r="A261" s="25"/>
      <c r="B261" s="44" t="s">
        <v>759</v>
      </c>
      <c r="C261" s="44" t="s">
        <v>763</v>
      </c>
      <c r="D261" s="44" t="s">
        <v>763</v>
      </c>
      <c r="E261" s="51"/>
      <c r="F261" s="24" t="s">
        <v>18</v>
      </c>
      <c r="G261" s="16"/>
      <c r="H261" s="16"/>
      <c r="I261" s="16"/>
      <c r="J261" s="22"/>
      <c r="K261" s="52"/>
      <c r="L261" s="52"/>
      <c r="M261" s="52"/>
      <c r="N261" s="52"/>
      <c r="O261" s="52"/>
      <c r="P261" s="52"/>
    </row>
    <row r="262" spans="1:16" x14ac:dyDescent="0.25">
      <c r="A262" s="25"/>
      <c r="B262" s="44" t="s">
        <v>759</v>
      </c>
      <c r="C262" s="44" t="s">
        <v>763</v>
      </c>
      <c r="D262" s="44" t="s">
        <v>763</v>
      </c>
      <c r="E262" s="51"/>
      <c r="F262" s="24" t="s">
        <v>18</v>
      </c>
      <c r="G262" s="16"/>
      <c r="H262" s="16"/>
      <c r="I262" s="16"/>
      <c r="J262" s="22"/>
      <c r="K262" s="52"/>
      <c r="L262" s="52"/>
      <c r="M262" s="52"/>
      <c r="N262" s="52"/>
      <c r="O262" s="52"/>
      <c r="P262" s="52"/>
    </row>
    <row r="263" spans="1:16" outlineLevel="1" x14ac:dyDescent="0.25">
      <c r="A263" s="25"/>
      <c r="B263" s="44" t="s">
        <v>759</v>
      </c>
      <c r="C263" s="44" t="s">
        <v>763</v>
      </c>
      <c r="D263" s="44" t="s">
        <v>763</v>
      </c>
      <c r="E263" s="51"/>
      <c r="F263" s="24" t="s">
        <v>18</v>
      </c>
      <c r="G263" s="16"/>
      <c r="H263" s="16"/>
      <c r="I263" s="16"/>
      <c r="J263" s="22"/>
      <c r="K263" s="52"/>
      <c r="L263" s="52"/>
      <c r="M263" s="52"/>
      <c r="N263" s="52"/>
      <c r="O263" s="52"/>
      <c r="P263" s="52"/>
    </row>
    <row r="264" spans="1:16" outlineLevel="1" x14ac:dyDescent="0.25">
      <c r="A264" s="25"/>
      <c r="B264" s="44" t="s">
        <v>759</v>
      </c>
      <c r="C264" s="44" t="s">
        <v>763</v>
      </c>
      <c r="D264" s="44" t="s">
        <v>763</v>
      </c>
      <c r="E264" s="51"/>
      <c r="F264" s="24" t="s">
        <v>18</v>
      </c>
      <c r="G264" s="16"/>
      <c r="H264" s="16"/>
      <c r="I264" s="16"/>
      <c r="J264" s="22"/>
      <c r="K264" s="52"/>
      <c r="L264" s="52"/>
      <c r="M264" s="52"/>
      <c r="N264" s="52"/>
      <c r="O264" s="52"/>
      <c r="P264" s="52"/>
    </row>
    <row r="265" spans="1:16" outlineLevel="1" x14ac:dyDescent="0.25">
      <c r="A265" s="25"/>
      <c r="B265" s="44" t="s">
        <v>759</v>
      </c>
      <c r="C265" s="44" t="s">
        <v>763</v>
      </c>
      <c r="D265" s="44" t="s">
        <v>763</v>
      </c>
      <c r="E265" s="51"/>
      <c r="F265" s="24" t="s">
        <v>18</v>
      </c>
      <c r="G265" s="16"/>
      <c r="H265" s="16"/>
      <c r="I265" s="16"/>
      <c r="J265" s="22"/>
      <c r="K265" s="52"/>
      <c r="L265" s="52"/>
      <c r="M265" s="52"/>
      <c r="N265" s="52"/>
      <c r="O265" s="52"/>
      <c r="P265" s="52"/>
    </row>
    <row r="266" spans="1:16" outlineLevel="1" x14ac:dyDescent="0.25">
      <c r="A266" s="25"/>
      <c r="B266" s="44" t="s">
        <v>759</v>
      </c>
      <c r="C266" s="44" t="s">
        <v>763</v>
      </c>
      <c r="D266" s="44" t="s">
        <v>763</v>
      </c>
      <c r="E266" s="51"/>
      <c r="F266" s="24" t="s">
        <v>18</v>
      </c>
      <c r="G266" s="16"/>
      <c r="H266" s="16"/>
      <c r="I266" s="16"/>
      <c r="J266" s="22"/>
      <c r="K266" s="52"/>
      <c r="L266" s="52"/>
      <c r="M266" s="52"/>
      <c r="N266" s="52"/>
      <c r="O266" s="52"/>
      <c r="P266" s="52"/>
    </row>
    <row r="267" spans="1:16" outlineLevel="1" x14ac:dyDescent="0.25">
      <c r="A267" s="25"/>
      <c r="B267" s="44" t="s">
        <v>759</v>
      </c>
      <c r="C267" s="44" t="s">
        <v>763</v>
      </c>
      <c r="D267" s="44" t="s">
        <v>763</v>
      </c>
      <c r="E267" s="51"/>
      <c r="F267" s="24" t="s">
        <v>18</v>
      </c>
      <c r="G267" s="16"/>
      <c r="H267" s="16"/>
      <c r="I267" s="16"/>
      <c r="J267" s="22"/>
      <c r="K267" s="52"/>
      <c r="L267" s="52"/>
      <c r="M267" s="52"/>
      <c r="N267" s="52"/>
      <c r="O267" s="52"/>
      <c r="P267" s="52"/>
    </row>
    <row r="268" spans="1:16" outlineLevel="1" x14ac:dyDescent="0.25">
      <c r="A268" s="25"/>
      <c r="B268" s="44" t="s">
        <v>759</v>
      </c>
      <c r="C268" s="44" t="s">
        <v>763</v>
      </c>
      <c r="D268" s="44" t="s">
        <v>763</v>
      </c>
      <c r="E268" s="51"/>
      <c r="F268" s="24" t="s">
        <v>18</v>
      </c>
      <c r="G268" s="16"/>
      <c r="H268" s="16"/>
      <c r="I268" s="16"/>
      <c r="J268" s="22"/>
      <c r="K268" s="52"/>
      <c r="L268" s="52"/>
      <c r="M268" s="52"/>
      <c r="N268" s="52"/>
      <c r="O268" s="52"/>
      <c r="P268" s="52"/>
    </row>
    <row r="269" spans="1:16" x14ac:dyDescent="0.25">
      <c r="A269" s="25"/>
      <c r="E269" s="266" t="s">
        <v>411</v>
      </c>
      <c r="F269" s="266"/>
      <c r="G269" s="40">
        <f t="shared" ref="G269:N269" si="11">SUM(G259:G268)</f>
        <v>0</v>
      </c>
      <c r="H269" s="40">
        <f t="shared" si="11"/>
        <v>0</v>
      </c>
      <c r="I269" s="40">
        <f t="shared" si="11"/>
        <v>0</v>
      </c>
      <c r="J269" s="40">
        <f t="shared" si="11"/>
        <v>0</v>
      </c>
      <c r="K269" s="40">
        <f t="shared" si="11"/>
        <v>0</v>
      </c>
      <c r="L269" s="40">
        <f t="shared" si="11"/>
        <v>0</v>
      </c>
      <c r="M269" s="40">
        <f t="shared" si="11"/>
        <v>0</v>
      </c>
      <c r="N269" s="40">
        <f t="shared" si="11"/>
        <v>0</v>
      </c>
      <c r="O269" s="40">
        <f t="shared" ref="O269:P269" si="12">SUM(O259:O268)</f>
        <v>0</v>
      </c>
      <c r="P269" s="40">
        <f t="shared" si="12"/>
        <v>0</v>
      </c>
    </row>
    <row r="270" spans="1:16" ht="60.75" customHeight="1" x14ac:dyDescent="0.25">
      <c r="A270" s="25"/>
      <c r="E270" s="130" t="s">
        <v>41</v>
      </c>
      <c r="F270" s="41" t="s">
        <v>406</v>
      </c>
      <c r="G270" s="20" t="s">
        <v>343</v>
      </c>
      <c r="H270" s="183" t="s">
        <v>846</v>
      </c>
      <c r="I270" s="20" t="s">
        <v>17</v>
      </c>
      <c r="J270" s="20" t="s">
        <v>15</v>
      </c>
      <c r="K270" s="20" t="s">
        <v>0</v>
      </c>
      <c r="L270" s="20" t="s">
        <v>344</v>
      </c>
      <c r="M270" s="20" t="s">
        <v>798</v>
      </c>
      <c r="N270" s="20" t="s">
        <v>795</v>
      </c>
      <c r="O270" s="20" t="s">
        <v>797</v>
      </c>
      <c r="P270" s="20" t="s">
        <v>1</v>
      </c>
    </row>
    <row r="271" spans="1:16" ht="24.75" x14ac:dyDescent="0.25">
      <c r="A271" s="25"/>
      <c r="B271" s="44" t="s">
        <v>759</v>
      </c>
      <c r="C271" s="44" t="s">
        <v>764</v>
      </c>
      <c r="D271" s="44" t="s">
        <v>764</v>
      </c>
      <c r="E271" s="93" t="s">
        <v>413</v>
      </c>
      <c r="F271" s="24" t="s">
        <v>18</v>
      </c>
      <c r="G271" s="16"/>
      <c r="H271" s="16"/>
      <c r="I271" s="16"/>
      <c r="J271" s="22"/>
      <c r="K271" s="52"/>
      <c r="L271" s="52"/>
      <c r="M271" s="52"/>
      <c r="N271" s="131"/>
      <c r="O271" s="52"/>
      <c r="P271" s="52"/>
    </row>
    <row r="272" spans="1:16" outlineLevel="1" x14ac:dyDescent="0.25">
      <c r="A272" s="25"/>
      <c r="B272" s="44" t="s">
        <v>759</v>
      </c>
      <c r="C272" s="44" t="s">
        <v>764</v>
      </c>
      <c r="D272" s="44" t="s">
        <v>764</v>
      </c>
      <c r="E272" s="51"/>
      <c r="F272" s="24" t="s">
        <v>18</v>
      </c>
      <c r="G272" s="16"/>
      <c r="H272" s="16"/>
      <c r="I272" s="16"/>
      <c r="J272" s="22"/>
      <c r="K272" s="52"/>
      <c r="L272" s="52"/>
      <c r="M272" s="52"/>
      <c r="N272" s="52"/>
      <c r="O272" s="52"/>
      <c r="P272" s="52"/>
    </row>
    <row r="273" spans="1:16" outlineLevel="1" x14ac:dyDescent="0.25">
      <c r="A273" s="25"/>
      <c r="B273" s="44" t="s">
        <v>759</v>
      </c>
      <c r="C273" s="44" t="s">
        <v>764</v>
      </c>
      <c r="D273" s="44" t="s">
        <v>764</v>
      </c>
      <c r="E273" s="51"/>
      <c r="F273" s="24" t="s">
        <v>18</v>
      </c>
      <c r="G273" s="16"/>
      <c r="H273" s="16"/>
      <c r="I273" s="16"/>
      <c r="J273" s="22"/>
      <c r="K273" s="52"/>
      <c r="L273" s="52"/>
      <c r="M273" s="52"/>
      <c r="N273" s="52"/>
      <c r="O273" s="52"/>
      <c r="P273" s="52"/>
    </row>
    <row r="274" spans="1:16" outlineLevel="1" x14ac:dyDescent="0.25">
      <c r="A274" s="25"/>
      <c r="B274" s="44" t="s">
        <v>759</v>
      </c>
      <c r="C274" s="44" t="s">
        <v>764</v>
      </c>
      <c r="D274" s="44" t="s">
        <v>764</v>
      </c>
      <c r="E274" s="51"/>
      <c r="F274" s="24" t="s">
        <v>18</v>
      </c>
      <c r="G274" s="16"/>
      <c r="H274" s="16"/>
      <c r="I274" s="16"/>
      <c r="J274" s="22"/>
      <c r="K274" s="52"/>
      <c r="L274" s="52"/>
      <c r="M274" s="52"/>
      <c r="N274" s="52"/>
      <c r="O274" s="52"/>
      <c r="P274" s="52"/>
    </row>
    <row r="275" spans="1:16" outlineLevel="1" x14ac:dyDescent="0.25">
      <c r="A275" s="25"/>
      <c r="B275" s="44" t="s">
        <v>759</v>
      </c>
      <c r="C275" s="44" t="s">
        <v>764</v>
      </c>
      <c r="D275" s="44" t="s">
        <v>764</v>
      </c>
      <c r="E275" s="51"/>
      <c r="F275" s="24" t="s">
        <v>18</v>
      </c>
      <c r="G275" s="16"/>
      <c r="H275" s="16"/>
      <c r="I275" s="16"/>
      <c r="J275" s="22"/>
      <c r="K275" s="52"/>
      <c r="L275" s="52"/>
      <c r="M275" s="52"/>
      <c r="N275" s="52"/>
      <c r="O275" s="52"/>
      <c r="P275" s="52"/>
    </row>
    <row r="276" spans="1:16" outlineLevel="1" x14ac:dyDescent="0.25">
      <c r="A276" s="25"/>
      <c r="B276" s="44" t="s">
        <v>759</v>
      </c>
      <c r="C276" s="44" t="s">
        <v>764</v>
      </c>
      <c r="D276" s="44" t="s">
        <v>764</v>
      </c>
      <c r="E276" s="51"/>
      <c r="F276" s="24" t="s">
        <v>18</v>
      </c>
      <c r="G276" s="16"/>
      <c r="H276" s="16"/>
      <c r="I276" s="16"/>
      <c r="J276" s="22"/>
      <c r="K276" s="52"/>
      <c r="L276" s="52"/>
      <c r="M276" s="52"/>
      <c r="N276" s="52"/>
      <c r="O276" s="52"/>
      <c r="P276" s="52"/>
    </row>
    <row r="277" spans="1:16" outlineLevel="1" x14ac:dyDescent="0.25">
      <c r="A277" s="25"/>
      <c r="B277" s="44" t="s">
        <v>759</v>
      </c>
      <c r="C277" s="44" t="s">
        <v>764</v>
      </c>
      <c r="D277" s="44" t="s">
        <v>764</v>
      </c>
      <c r="E277" s="51"/>
      <c r="F277" s="24" t="s">
        <v>18</v>
      </c>
      <c r="G277" s="16"/>
      <c r="H277" s="16"/>
      <c r="I277" s="16"/>
      <c r="J277" s="22"/>
      <c r="K277" s="52"/>
      <c r="L277" s="52"/>
      <c r="M277" s="52"/>
      <c r="N277" s="52"/>
      <c r="O277" s="52"/>
      <c r="P277" s="52"/>
    </row>
    <row r="278" spans="1:16" x14ac:dyDescent="0.25">
      <c r="A278" s="25"/>
      <c r="B278" s="44" t="s">
        <v>759</v>
      </c>
      <c r="C278" s="44" t="s">
        <v>764</v>
      </c>
      <c r="D278" s="44" t="s">
        <v>764</v>
      </c>
      <c r="E278" s="51"/>
      <c r="F278" s="24" t="s">
        <v>18</v>
      </c>
      <c r="G278" s="16"/>
      <c r="H278" s="16"/>
      <c r="I278" s="16"/>
      <c r="J278" s="22"/>
      <c r="K278" s="52"/>
      <c r="L278" s="52"/>
      <c r="M278" s="52"/>
      <c r="N278" s="52"/>
      <c r="O278" s="52"/>
      <c r="P278" s="52"/>
    </row>
    <row r="279" spans="1:16" outlineLevel="1" x14ac:dyDescent="0.25">
      <c r="A279" s="25"/>
      <c r="B279" s="44" t="s">
        <v>759</v>
      </c>
      <c r="C279" s="44" t="s">
        <v>764</v>
      </c>
      <c r="D279" s="44" t="s">
        <v>764</v>
      </c>
      <c r="E279" s="51"/>
      <c r="F279" s="24" t="s">
        <v>18</v>
      </c>
      <c r="G279" s="16"/>
      <c r="H279" s="16"/>
      <c r="I279" s="16"/>
      <c r="J279" s="22"/>
      <c r="K279" s="52"/>
      <c r="L279" s="52"/>
      <c r="M279" s="52"/>
      <c r="N279" s="52"/>
      <c r="O279" s="52"/>
      <c r="P279" s="52"/>
    </row>
    <row r="280" spans="1:16" outlineLevel="1" x14ac:dyDescent="0.25">
      <c r="A280" s="25"/>
      <c r="B280" s="44" t="s">
        <v>759</v>
      </c>
      <c r="C280" s="44" t="s">
        <v>764</v>
      </c>
      <c r="D280" s="44" t="s">
        <v>764</v>
      </c>
      <c r="E280" s="51"/>
      <c r="F280" s="24" t="s">
        <v>18</v>
      </c>
      <c r="G280" s="16"/>
      <c r="H280" s="16"/>
      <c r="I280" s="16"/>
      <c r="J280" s="79"/>
      <c r="K280" s="52"/>
      <c r="L280" s="52"/>
      <c r="M280" s="52"/>
      <c r="N280" s="52"/>
      <c r="O280" s="52"/>
      <c r="P280" s="52"/>
    </row>
    <row r="281" spans="1:16" outlineLevel="1" x14ac:dyDescent="0.25">
      <c r="A281" s="25"/>
      <c r="E281" s="266" t="s">
        <v>412</v>
      </c>
      <c r="F281" s="266"/>
      <c r="G281" s="40">
        <f t="shared" ref="G281:N281" si="13">SUM(G271:G280)</f>
        <v>0</v>
      </c>
      <c r="H281" s="40">
        <f t="shared" si="13"/>
        <v>0</v>
      </c>
      <c r="I281" s="40">
        <f t="shared" si="13"/>
        <v>0</v>
      </c>
      <c r="J281" s="40">
        <f t="shared" si="13"/>
        <v>0</v>
      </c>
      <c r="K281" s="40">
        <f t="shared" si="13"/>
        <v>0</v>
      </c>
      <c r="L281" s="40">
        <f t="shared" si="13"/>
        <v>0</v>
      </c>
      <c r="M281" s="40">
        <f t="shared" si="13"/>
        <v>0</v>
      </c>
      <c r="N281" s="40">
        <f t="shared" si="13"/>
        <v>0</v>
      </c>
      <c r="O281" s="40">
        <f t="shared" ref="O281:P281" si="14">SUM(O271:O280)</f>
        <v>0</v>
      </c>
      <c r="P281" s="40">
        <f t="shared" si="14"/>
        <v>0</v>
      </c>
    </row>
    <row r="282" spans="1:16" ht="15" customHeight="1" outlineLevel="1" x14ac:dyDescent="0.25">
      <c r="A282" s="25"/>
      <c r="E282" s="277" t="s">
        <v>405</v>
      </c>
      <c r="F282" s="277"/>
      <c r="G282" s="17">
        <f t="shared" ref="G282:N282" si="15">SUM(G281,G269,G257,G245,G233)</f>
        <v>0</v>
      </c>
      <c r="H282" s="17">
        <f t="shared" si="15"/>
        <v>0</v>
      </c>
      <c r="I282" s="17">
        <f t="shared" si="15"/>
        <v>0</v>
      </c>
      <c r="J282" s="17">
        <f t="shared" si="15"/>
        <v>0</v>
      </c>
      <c r="K282" s="17">
        <f t="shared" si="15"/>
        <v>0</v>
      </c>
      <c r="L282" s="17">
        <f t="shared" si="15"/>
        <v>0</v>
      </c>
      <c r="M282" s="17">
        <f t="shared" si="15"/>
        <v>0</v>
      </c>
      <c r="N282" s="17">
        <f t="shared" si="15"/>
        <v>0</v>
      </c>
      <c r="O282" s="17">
        <f t="shared" ref="O282:P282" si="16">SUM(O281,O269,O257,O245,O233)</f>
        <v>0</v>
      </c>
      <c r="P282" s="17">
        <f t="shared" si="16"/>
        <v>0</v>
      </c>
    </row>
    <row r="283" spans="1:16" ht="15" customHeight="1" outlineLevel="1" thickBot="1" x14ac:dyDescent="0.3">
      <c r="A283" s="25"/>
      <c r="E283" s="123" t="s">
        <v>36</v>
      </c>
      <c r="F283" s="123"/>
      <c r="G283" s="123"/>
      <c r="H283" s="132"/>
      <c r="I283" s="132"/>
      <c r="J283" s="132"/>
      <c r="K283" s="132"/>
      <c r="L283" s="132"/>
      <c r="M283" s="132"/>
      <c r="N283" s="132"/>
      <c r="O283" s="132"/>
      <c r="P283" s="35"/>
    </row>
    <row r="284" spans="1:16" ht="15" hidden="1" customHeight="1" outlineLevel="1" x14ac:dyDescent="0.25">
      <c r="A284" s="25"/>
      <c r="E284" s="81"/>
      <c r="F284" s="82"/>
      <c r="G284" s="82"/>
      <c r="H284" s="83"/>
      <c r="I284" s="83"/>
      <c r="J284" s="83"/>
      <c r="K284" s="83"/>
      <c r="L284" s="83"/>
      <c r="M284" s="83"/>
      <c r="N284" s="83"/>
      <c r="O284" s="83"/>
    </row>
    <row r="285" spans="1:16" ht="18" hidden="1" customHeight="1" x14ac:dyDescent="0.25">
      <c r="A285" s="25"/>
      <c r="E285" s="359"/>
      <c r="F285" s="359"/>
      <c r="G285" s="23"/>
      <c r="H285" s="23"/>
      <c r="I285" s="23"/>
      <c r="J285" s="23"/>
      <c r="K285" s="23"/>
      <c r="L285" s="23"/>
      <c r="M285" s="23"/>
      <c r="N285" s="23"/>
      <c r="O285" s="23"/>
    </row>
    <row r="286" spans="1:16" ht="35.25" hidden="1" customHeight="1" outlineLevel="1" x14ac:dyDescent="0.25">
      <c r="A286" s="25"/>
      <c r="E286" s="84"/>
      <c r="F286" s="82"/>
      <c r="G286" s="82"/>
      <c r="H286" s="83"/>
      <c r="I286" s="83"/>
      <c r="J286" s="83"/>
      <c r="K286" s="83"/>
      <c r="L286" s="83"/>
      <c r="M286" s="83"/>
      <c r="N286" s="83"/>
      <c r="O286" s="83"/>
    </row>
    <row r="287" spans="1:16" ht="15" hidden="1" customHeight="1" outlineLevel="1" x14ac:dyDescent="0.25">
      <c r="A287" s="25"/>
      <c r="E287" s="81"/>
      <c r="F287" s="82"/>
      <c r="G287" s="82"/>
      <c r="H287" s="83"/>
      <c r="I287" s="83"/>
      <c r="J287" s="83"/>
      <c r="K287" s="83"/>
      <c r="L287" s="83"/>
      <c r="M287" s="83"/>
      <c r="N287" s="83"/>
      <c r="O287" s="83"/>
    </row>
    <row r="288" spans="1:16" ht="15" hidden="1" customHeight="1" outlineLevel="1" x14ac:dyDescent="0.25">
      <c r="A288" s="25"/>
      <c r="E288" s="81"/>
      <c r="F288" s="82"/>
      <c r="G288" s="82"/>
      <c r="H288" s="83"/>
      <c r="I288" s="83"/>
      <c r="J288" s="83"/>
      <c r="K288" s="83"/>
      <c r="L288" s="83"/>
      <c r="M288" s="83"/>
      <c r="N288" s="83"/>
      <c r="O288" s="83"/>
    </row>
    <row r="289" spans="1:15" ht="15" hidden="1" customHeight="1" outlineLevel="1" x14ac:dyDescent="0.25">
      <c r="A289" s="25"/>
      <c r="B289" s="25"/>
      <c r="C289" s="25"/>
      <c r="D289" s="25"/>
      <c r="E289" s="81"/>
      <c r="F289" s="82"/>
      <c r="G289" s="82"/>
      <c r="H289" s="83"/>
      <c r="I289" s="83"/>
      <c r="J289" s="83"/>
      <c r="K289" s="83"/>
      <c r="L289" s="83"/>
      <c r="M289" s="83"/>
      <c r="N289" s="83"/>
      <c r="O289" s="83"/>
    </row>
    <row r="290" spans="1:15" ht="15" hidden="1" customHeight="1" outlineLevel="1" x14ac:dyDescent="0.25">
      <c r="A290" s="25"/>
      <c r="B290" s="25"/>
      <c r="C290" s="25"/>
      <c r="D290" s="25"/>
      <c r="E290" s="81"/>
      <c r="F290" s="82"/>
      <c r="G290" s="82"/>
      <c r="H290" s="83"/>
      <c r="I290" s="83"/>
      <c r="J290" s="83"/>
      <c r="K290" s="83"/>
      <c r="L290" s="83"/>
      <c r="M290" s="83"/>
      <c r="N290" s="83"/>
      <c r="O290" s="83"/>
    </row>
    <row r="291" spans="1:15" ht="15" hidden="1" customHeight="1" outlineLevel="1" x14ac:dyDescent="0.25">
      <c r="A291" s="25"/>
      <c r="B291" s="25"/>
      <c r="C291" s="25"/>
      <c r="D291" s="25"/>
      <c r="E291" s="81"/>
      <c r="F291" s="82"/>
      <c r="G291" s="82"/>
      <c r="H291" s="83"/>
      <c r="I291" s="83"/>
      <c r="J291" s="83"/>
      <c r="K291" s="83"/>
      <c r="L291" s="83"/>
      <c r="M291" s="83"/>
      <c r="N291" s="83"/>
      <c r="O291" s="83"/>
    </row>
    <row r="292" spans="1:15" ht="18" hidden="1" customHeight="1" collapsed="1" x14ac:dyDescent="0.25">
      <c r="A292" s="25"/>
      <c r="B292" s="25"/>
      <c r="C292" s="25"/>
      <c r="D292" s="25"/>
      <c r="E292" s="359"/>
      <c r="F292" s="359"/>
      <c r="G292" s="23"/>
      <c r="H292" s="23"/>
      <c r="I292" s="23"/>
      <c r="J292" s="23"/>
      <c r="K292" s="23"/>
      <c r="L292" s="23"/>
      <c r="M292" s="23"/>
      <c r="N292" s="23"/>
      <c r="O292" s="23"/>
    </row>
    <row r="293" spans="1:15" ht="42.75" hidden="1" customHeight="1" outlineLevel="1" x14ac:dyDescent="0.25">
      <c r="A293" s="25"/>
      <c r="B293" s="25"/>
      <c r="C293" s="25"/>
      <c r="D293" s="25"/>
      <c r="E293" s="84"/>
      <c r="F293" s="82"/>
      <c r="G293" s="82"/>
      <c r="H293" s="83"/>
      <c r="I293" s="83"/>
      <c r="J293" s="83"/>
      <c r="K293" s="83"/>
      <c r="L293" s="83"/>
      <c r="M293" s="83"/>
      <c r="N293" s="83"/>
      <c r="O293" s="83"/>
    </row>
    <row r="294" spans="1:15" ht="15" hidden="1" customHeight="1" outlineLevel="1" x14ac:dyDescent="0.25">
      <c r="A294" s="25"/>
      <c r="B294" s="25"/>
      <c r="C294" s="25"/>
      <c r="D294" s="25"/>
      <c r="E294" s="81"/>
      <c r="F294" s="82"/>
      <c r="G294" s="82"/>
      <c r="H294" s="83"/>
      <c r="I294" s="83"/>
      <c r="J294" s="83"/>
      <c r="K294" s="83"/>
      <c r="L294" s="83"/>
      <c r="M294" s="83"/>
      <c r="N294" s="83"/>
      <c r="O294" s="83"/>
    </row>
    <row r="295" spans="1:15" ht="15" hidden="1" customHeight="1" outlineLevel="1" x14ac:dyDescent="0.25">
      <c r="A295" s="25"/>
      <c r="B295" s="25"/>
      <c r="C295" s="25"/>
      <c r="D295" s="25"/>
      <c r="E295" s="81"/>
      <c r="F295" s="82"/>
      <c r="G295" s="82"/>
      <c r="H295" s="83"/>
      <c r="I295" s="83"/>
      <c r="J295" s="83"/>
      <c r="K295" s="83"/>
      <c r="L295" s="83"/>
      <c r="M295" s="83"/>
      <c r="N295" s="83"/>
      <c r="O295" s="83"/>
    </row>
    <row r="296" spans="1:15" ht="15" hidden="1" customHeight="1" outlineLevel="1" x14ac:dyDescent="0.25">
      <c r="A296" s="25"/>
      <c r="B296" s="25"/>
      <c r="C296" s="25"/>
      <c r="D296" s="25"/>
      <c r="E296" s="81"/>
      <c r="F296" s="82"/>
      <c r="G296" s="82"/>
      <c r="H296" s="83"/>
      <c r="I296" s="83"/>
      <c r="J296" s="83"/>
      <c r="K296" s="83"/>
      <c r="L296" s="83"/>
      <c r="M296" s="83"/>
      <c r="N296" s="83"/>
      <c r="O296" s="83"/>
    </row>
    <row r="297" spans="1:15" ht="15" hidden="1" customHeight="1" outlineLevel="1" x14ac:dyDescent="0.25">
      <c r="A297" s="25"/>
      <c r="B297" s="25"/>
      <c r="C297" s="25"/>
      <c r="D297" s="25"/>
      <c r="E297" s="81"/>
      <c r="F297" s="82"/>
      <c r="G297" s="82"/>
      <c r="H297" s="83"/>
      <c r="I297" s="83"/>
      <c r="J297" s="83"/>
      <c r="K297" s="83"/>
      <c r="L297" s="83"/>
      <c r="M297" s="83"/>
      <c r="N297" s="83"/>
      <c r="O297" s="83"/>
    </row>
    <row r="298" spans="1:15" ht="17.25" hidden="1" customHeight="1" collapsed="1" x14ac:dyDescent="0.25">
      <c r="A298" s="25"/>
      <c r="B298" s="25"/>
      <c r="C298" s="25"/>
      <c r="D298" s="25"/>
      <c r="E298" s="359"/>
      <c r="F298" s="359"/>
      <c r="G298" s="23"/>
      <c r="H298" s="23"/>
      <c r="I298" s="23"/>
      <c r="J298" s="23"/>
      <c r="K298" s="23"/>
      <c r="L298" s="23"/>
      <c r="M298" s="23"/>
      <c r="N298" s="23"/>
      <c r="O298" s="23"/>
    </row>
    <row r="299" spans="1:15" ht="33" hidden="1" customHeight="1" outlineLevel="1" x14ac:dyDescent="0.25">
      <c r="A299" s="25"/>
      <c r="B299" s="25"/>
      <c r="C299" s="25"/>
      <c r="D299" s="25"/>
      <c r="E299" s="84"/>
      <c r="F299" s="82"/>
      <c r="G299" s="82"/>
      <c r="H299" s="83"/>
      <c r="I299" s="83"/>
      <c r="J299" s="83"/>
      <c r="K299" s="83"/>
      <c r="L299" s="83"/>
      <c r="M299" s="83"/>
      <c r="N299" s="83"/>
      <c r="O299" s="83"/>
    </row>
    <row r="300" spans="1:15" ht="15" hidden="1" customHeight="1" outlineLevel="1" x14ac:dyDescent="0.25">
      <c r="A300" s="25"/>
      <c r="B300" s="25"/>
      <c r="C300" s="25"/>
      <c r="D300" s="25"/>
      <c r="E300" s="81"/>
      <c r="F300" s="82"/>
      <c r="G300" s="82"/>
      <c r="H300" s="83"/>
      <c r="I300" s="83"/>
      <c r="J300" s="83"/>
      <c r="K300" s="83"/>
      <c r="L300" s="83"/>
      <c r="M300" s="83"/>
      <c r="N300" s="83"/>
      <c r="O300" s="83"/>
    </row>
    <row r="301" spans="1:15" ht="15" hidden="1" customHeight="1" outlineLevel="1" x14ac:dyDescent="0.25">
      <c r="A301" s="25"/>
      <c r="B301" s="25"/>
      <c r="C301" s="25"/>
      <c r="D301" s="25"/>
      <c r="E301" s="81"/>
      <c r="F301" s="82"/>
      <c r="G301" s="82"/>
      <c r="H301" s="83"/>
      <c r="I301" s="83"/>
      <c r="J301" s="83"/>
      <c r="K301" s="80"/>
      <c r="L301" s="83"/>
      <c r="M301" s="83"/>
      <c r="N301" s="83"/>
      <c r="O301" s="83"/>
    </row>
    <row r="302" spans="1:15" ht="15" hidden="1" customHeight="1" outlineLevel="1" x14ac:dyDescent="0.25">
      <c r="A302" s="25"/>
      <c r="B302" s="25"/>
      <c r="C302" s="25"/>
      <c r="D302" s="25"/>
      <c r="E302" s="81"/>
      <c r="F302" s="82"/>
      <c r="G302" s="82"/>
      <c r="H302" s="83"/>
      <c r="I302" s="83"/>
      <c r="J302" s="83"/>
      <c r="K302" s="83"/>
      <c r="L302" s="83"/>
      <c r="M302" s="83"/>
      <c r="N302" s="83"/>
      <c r="O302" s="83"/>
    </row>
    <row r="303" spans="1:15" ht="15" hidden="1" customHeight="1" outlineLevel="1" x14ac:dyDescent="0.25">
      <c r="A303" s="25"/>
      <c r="B303" s="25"/>
      <c r="C303" s="25"/>
      <c r="D303" s="25"/>
      <c r="E303" s="81"/>
      <c r="F303" s="82"/>
      <c r="G303" s="82"/>
      <c r="H303" s="83"/>
      <c r="I303" s="83"/>
      <c r="J303" s="83"/>
      <c r="K303" s="83"/>
      <c r="L303" s="83"/>
      <c r="M303" s="83"/>
      <c r="N303" s="83"/>
      <c r="O303" s="83"/>
    </row>
    <row r="304" spans="1:15" ht="15" hidden="1" customHeight="1" outlineLevel="1" x14ac:dyDescent="0.25">
      <c r="A304" s="25"/>
      <c r="B304" s="25"/>
      <c r="C304" s="25"/>
      <c r="D304" s="25"/>
      <c r="E304" s="81"/>
      <c r="F304" s="82"/>
      <c r="G304" s="82"/>
      <c r="H304" s="83"/>
      <c r="I304" s="83"/>
      <c r="J304" s="83"/>
      <c r="K304" s="83"/>
      <c r="L304" s="83"/>
      <c r="M304" s="83"/>
      <c r="N304" s="83"/>
      <c r="O304" s="83"/>
    </row>
    <row r="305" spans="1:15" ht="15" hidden="1" customHeight="1" outlineLevel="1" x14ac:dyDescent="0.25">
      <c r="A305" s="25"/>
      <c r="B305" s="25"/>
      <c r="C305" s="25"/>
      <c r="D305" s="25"/>
      <c r="E305" s="81"/>
      <c r="F305" s="82"/>
      <c r="G305" s="82"/>
      <c r="H305" s="83"/>
      <c r="I305" s="83"/>
      <c r="J305" s="83"/>
      <c r="K305" s="83"/>
      <c r="L305" s="83"/>
      <c r="M305" s="83"/>
      <c r="N305" s="83"/>
      <c r="O305" s="83"/>
    </row>
    <row r="306" spans="1:15" ht="15" hidden="1" customHeight="1" outlineLevel="1" x14ac:dyDescent="0.25">
      <c r="A306" s="25"/>
      <c r="B306" s="25"/>
      <c r="C306" s="25"/>
      <c r="D306" s="25"/>
      <c r="E306" s="81"/>
      <c r="F306" s="82"/>
      <c r="G306" s="82"/>
      <c r="H306" s="83"/>
      <c r="I306" s="83"/>
      <c r="J306" s="83"/>
      <c r="K306" s="83"/>
      <c r="L306" s="83"/>
      <c r="M306" s="83"/>
      <c r="N306" s="83"/>
      <c r="O306" s="83"/>
    </row>
    <row r="307" spans="1:15" ht="18" hidden="1" customHeight="1" collapsed="1" x14ac:dyDescent="0.25">
      <c r="A307" s="25"/>
      <c r="B307" s="25"/>
      <c r="C307" s="25"/>
      <c r="D307" s="25"/>
      <c r="E307" s="359"/>
      <c r="F307" s="359"/>
      <c r="G307" s="23"/>
      <c r="H307" s="23"/>
      <c r="I307" s="23"/>
      <c r="J307" s="23"/>
      <c r="K307" s="23"/>
      <c r="L307" s="23"/>
      <c r="M307" s="23"/>
      <c r="N307" s="23"/>
      <c r="O307" s="23"/>
    </row>
    <row r="308" spans="1:15" ht="28.5" hidden="1" customHeight="1" outlineLevel="1" x14ac:dyDescent="0.25">
      <c r="A308" s="25"/>
      <c r="B308" s="25"/>
      <c r="C308" s="25"/>
      <c r="D308" s="25"/>
      <c r="E308" s="84"/>
      <c r="F308" s="82"/>
      <c r="G308" s="82"/>
      <c r="H308" s="83"/>
      <c r="I308" s="83"/>
      <c r="J308" s="83"/>
      <c r="K308" s="83"/>
      <c r="L308" s="83"/>
      <c r="M308" s="83"/>
      <c r="N308" s="83"/>
      <c r="O308" s="83"/>
    </row>
    <row r="309" spans="1:15" ht="15" hidden="1" customHeight="1" outlineLevel="1" x14ac:dyDescent="0.25">
      <c r="A309" s="25"/>
      <c r="B309" s="25"/>
      <c r="C309" s="25"/>
      <c r="D309" s="25"/>
      <c r="E309" s="81"/>
      <c r="F309" s="82"/>
      <c r="G309" s="82"/>
      <c r="H309" s="83"/>
      <c r="I309" s="83"/>
      <c r="J309" s="80"/>
      <c r="K309" s="80"/>
      <c r="L309" s="83"/>
      <c r="M309" s="83"/>
      <c r="N309" s="83"/>
      <c r="O309" s="83"/>
    </row>
    <row r="310" spans="1:15" ht="15" hidden="1" customHeight="1" outlineLevel="1" x14ac:dyDescent="0.25">
      <c r="A310" s="25"/>
      <c r="B310" s="25"/>
      <c r="C310" s="25"/>
      <c r="D310" s="25"/>
      <c r="E310" s="81"/>
      <c r="F310" s="82"/>
      <c r="G310" s="82"/>
      <c r="H310" s="83"/>
      <c r="I310" s="83"/>
      <c r="J310" s="83"/>
      <c r="K310" s="83"/>
      <c r="L310" s="83"/>
      <c r="M310" s="83"/>
      <c r="N310" s="83"/>
      <c r="O310" s="83"/>
    </row>
    <row r="311" spans="1:15" ht="15" hidden="1" customHeight="1" outlineLevel="1" x14ac:dyDescent="0.25">
      <c r="A311" s="25"/>
      <c r="B311" s="25"/>
      <c r="C311" s="25"/>
      <c r="D311" s="25"/>
      <c r="E311" s="81"/>
      <c r="F311" s="82"/>
      <c r="G311" s="82"/>
      <c r="H311" s="83"/>
      <c r="I311" s="83"/>
      <c r="J311" s="83"/>
      <c r="K311" s="83"/>
      <c r="L311" s="83"/>
      <c r="M311" s="83"/>
      <c r="N311" s="83"/>
      <c r="O311" s="83"/>
    </row>
    <row r="312" spans="1:15" ht="15" hidden="1" customHeight="1" outlineLevel="1" x14ac:dyDescent="0.25">
      <c r="A312" s="25"/>
      <c r="B312" s="25"/>
      <c r="C312" s="25"/>
      <c r="D312" s="25"/>
      <c r="E312" s="81"/>
      <c r="F312" s="82"/>
      <c r="G312" s="82"/>
      <c r="H312" s="83"/>
      <c r="I312" s="83"/>
      <c r="J312" s="83"/>
      <c r="K312" s="83"/>
      <c r="L312" s="83"/>
      <c r="M312" s="83"/>
      <c r="N312" s="83"/>
      <c r="O312" s="83"/>
    </row>
    <row r="313" spans="1:15" ht="15" hidden="1" customHeight="1" outlineLevel="1" x14ac:dyDescent="0.25">
      <c r="A313" s="25"/>
      <c r="B313" s="25"/>
      <c r="C313" s="25"/>
      <c r="D313" s="25"/>
      <c r="E313" s="81"/>
      <c r="F313" s="82"/>
      <c r="G313" s="82"/>
      <c r="H313" s="83"/>
      <c r="I313" s="83"/>
      <c r="J313" s="83"/>
      <c r="K313" s="83"/>
      <c r="L313" s="83"/>
      <c r="M313" s="83"/>
      <c r="N313" s="83"/>
      <c r="O313" s="83"/>
    </row>
    <row r="314" spans="1:15" hidden="1" collapsed="1" x14ac:dyDescent="0.25">
      <c r="A314" s="25"/>
      <c r="B314" s="25"/>
      <c r="C314" s="25"/>
      <c r="D314" s="25"/>
      <c r="E314" s="360"/>
      <c r="F314" s="360"/>
      <c r="G314" s="23"/>
      <c r="H314" s="23"/>
      <c r="I314" s="23"/>
      <c r="J314" s="23"/>
      <c r="K314" s="23"/>
      <c r="L314" s="23"/>
      <c r="M314" s="23"/>
      <c r="N314" s="23"/>
      <c r="O314" s="23"/>
    </row>
    <row r="315" spans="1:15" ht="60" hidden="1" customHeight="1" x14ac:dyDescent="0.25">
      <c r="A315" s="25"/>
      <c r="B315" s="25"/>
      <c r="C315" s="25"/>
      <c r="D315" s="25"/>
      <c r="E315" s="85"/>
      <c r="F315" s="85"/>
      <c r="G315" s="86"/>
      <c r="H315" s="86"/>
      <c r="I315" s="86"/>
      <c r="J315" s="86"/>
      <c r="K315" s="86"/>
      <c r="L315" s="86"/>
      <c r="M315" s="86"/>
      <c r="N315" s="86"/>
      <c r="O315" s="86"/>
    </row>
    <row r="316" spans="1:15" ht="36" hidden="1" customHeight="1" x14ac:dyDescent="0.25">
      <c r="A316" s="25"/>
      <c r="B316" s="25"/>
      <c r="C316" s="25"/>
      <c r="D316" s="25"/>
      <c r="E316" s="84"/>
      <c r="F316" s="82"/>
      <c r="G316" s="87"/>
      <c r="H316" s="87"/>
      <c r="I316" s="87"/>
      <c r="J316" s="87"/>
      <c r="K316" s="87"/>
      <c r="L316" s="87"/>
      <c r="M316" s="87"/>
      <c r="N316" s="87"/>
      <c r="O316" s="87"/>
    </row>
    <row r="317" spans="1:15" hidden="1" x14ac:dyDescent="0.25">
      <c r="A317" s="25"/>
      <c r="B317" s="25"/>
      <c r="C317" s="25"/>
      <c r="D317" s="25"/>
      <c r="E317" s="84"/>
      <c r="F317" s="82"/>
      <c r="G317" s="87"/>
      <c r="H317" s="87"/>
      <c r="I317" s="87"/>
      <c r="J317" s="87"/>
      <c r="K317" s="87"/>
      <c r="L317" s="87"/>
      <c r="M317" s="87"/>
      <c r="N317" s="87"/>
      <c r="O317" s="87"/>
    </row>
    <row r="318" spans="1:15" hidden="1" x14ac:dyDescent="0.25">
      <c r="A318" s="25"/>
      <c r="B318" s="25"/>
      <c r="C318" s="25"/>
      <c r="D318" s="25"/>
      <c r="E318" s="84"/>
      <c r="F318" s="82"/>
      <c r="G318" s="87"/>
      <c r="H318" s="87"/>
      <c r="I318" s="87"/>
      <c r="J318" s="87"/>
      <c r="K318" s="87"/>
      <c r="L318" s="87"/>
      <c r="M318" s="87"/>
      <c r="N318" s="87"/>
      <c r="O318" s="87"/>
    </row>
    <row r="319" spans="1:15" hidden="1" x14ac:dyDescent="0.25">
      <c r="A319" s="25"/>
      <c r="B319" s="25"/>
      <c r="C319" s="25"/>
      <c r="D319" s="25"/>
      <c r="E319" s="84"/>
      <c r="F319" s="82"/>
      <c r="G319" s="87"/>
      <c r="H319" s="80"/>
      <c r="I319" s="87"/>
      <c r="J319" s="87"/>
      <c r="K319" s="87"/>
      <c r="L319" s="87"/>
      <c r="M319" s="87"/>
      <c r="N319" s="87"/>
      <c r="O319" s="87"/>
    </row>
    <row r="320" spans="1:15" ht="15" hidden="1" customHeight="1" x14ac:dyDescent="0.25">
      <c r="A320" s="25"/>
      <c r="B320" s="25"/>
      <c r="C320" s="25"/>
      <c r="D320" s="25"/>
      <c r="E320" s="81"/>
      <c r="F320" s="82"/>
      <c r="G320" s="87"/>
      <c r="H320" s="87"/>
      <c r="I320" s="87"/>
      <c r="J320" s="87"/>
      <c r="K320" s="87"/>
      <c r="L320" s="87"/>
      <c r="M320" s="87"/>
      <c r="N320" s="87"/>
      <c r="O320" s="87"/>
    </row>
    <row r="321" spans="1:22" ht="15" hidden="1" customHeight="1" x14ac:dyDescent="0.25">
      <c r="E321" s="81"/>
      <c r="F321" s="82"/>
      <c r="G321" s="87"/>
      <c r="H321" s="87"/>
      <c r="I321" s="87"/>
      <c r="J321" s="87"/>
      <c r="K321" s="87"/>
      <c r="L321" s="87"/>
      <c r="M321" s="87"/>
      <c r="N321" s="87"/>
      <c r="O321" s="87"/>
    </row>
    <row r="322" spans="1:22" ht="15" hidden="1" customHeight="1" x14ac:dyDescent="0.25">
      <c r="E322" s="81"/>
      <c r="F322" s="82"/>
      <c r="G322" s="87"/>
      <c r="H322" s="87"/>
      <c r="I322" s="87"/>
      <c r="J322" s="87"/>
      <c r="K322" s="87"/>
      <c r="L322" s="87"/>
      <c r="M322" s="87"/>
      <c r="N322" s="87"/>
      <c r="O322" s="87"/>
    </row>
    <row r="323" spans="1:22" ht="15" hidden="1" customHeight="1" x14ac:dyDescent="0.25">
      <c r="E323" s="81"/>
      <c r="F323" s="82"/>
      <c r="G323" s="87"/>
      <c r="H323" s="87"/>
      <c r="I323" s="87"/>
      <c r="J323" s="87"/>
      <c r="K323" s="87"/>
      <c r="L323" s="87"/>
      <c r="M323" s="87"/>
      <c r="N323" s="87"/>
      <c r="O323" s="87"/>
    </row>
    <row r="324" spans="1:22" ht="15" hidden="1" customHeight="1" x14ac:dyDescent="0.25">
      <c r="E324" s="361"/>
      <c r="F324" s="361"/>
      <c r="G324" s="88"/>
      <c r="H324" s="88"/>
      <c r="I324" s="88"/>
      <c r="J324" s="88"/>
      <c r="K324" s="88"/>
      <c r="L324" s="88"/>
      <c r="M324" s="88"/>
      <c r="N324" s="88"/>
      <c r="O324" s="88"/>
    </row>
    <row r="325" spans="1:22" ht="14.25" hidden="1" customHeight="1" x14ac:dyDescent="0.25">
      <c r="E325" s="362"/>
      <c r="F325" s="362"/>
      <c r="G325" s="89"/>
      <c r="H325" s="89"/>
      <c r="I325" s="89"/>
      <c r="J325" s="89"/>
      <c r="K325" s="89"/>
      <c r="L325" s="89"/>
      <c r="M325" s="89"/>
      <c r="N325" s="89"/>
      <c r="O325" s="89"/>
    </row>
    <row r="326" spans="1:22" ht="14.25" hidden="1" customHeight="1" thickBot="1" x14ac:dyDescent="0.3">
      <c r="E326" s="363"/>
      <c r="F326" s="363"/>
      <c r="G326" s="363"/>
      <c r="H326" s="363"/>
      <c r="I326" s="363"/>
      <c r="J326" s="363"/>
      <c r="K326" s="363"/>
      <c r="L326" s="363"/>
      <c r="M326" s="363"/>
      <c r="N326" s="363"/>
      <c r="O326" s="363"/>
    </row>
    <row r="327" spans="1:22" s="1" customFormat="1" ht="14.25" customHeight="1" thickBot="1" x14ac:dyDescent="0.3">
      <c r="A327" s="44"/>
      <c r="B327" s="44"/>
      <c r="C327" s="44"/>
      <c r="D327" s="44"/>
      <c r="E327" s="364" t="s">
        <v>156</v>
      </c>
      <c r="F327" s="365"/>
      <c r="G327" s="365"/>
      <c r="H327" s="365"/>
      <c r="I327" s="365"/>
      <c r="J327" s="365"/>
      <c r="K327" s="365"/>
      <c r="L327" s="365"/>
      <c r="M327" s="366"/>
      <c r="N327" s="95"/>
      <c r="O327" s="95"/>
      <c r="P327" s="95"/>
      <c r="Q327" s="95"/>
      <c r="R327" s="95"/>
      <c r="S327" s="95"/>
      <c r="T327" s="95"/>
      <c r="U327" s="95"/>
      <c r="V327" s="95"/>
    </row>
    <row r="328" spans="1:22" s="1" customFormat="1" ht="27.75" customHeight="1" x14ac:dyDescent="0.25">
      <c r="A328" s="44"/>
      <c r="B328" s="44"/>
      <c r="C328" s="44"/>
      <c r="D328" s="44"/>
      <c r="E328" s="354" t="s">
        <v>151</v>
      </c>
      <c r="F328" s="355"/>
      <c r="G328" s="355"/>
      <c r="H328" s="355"/>
      <c r="I328" s="355"/>
      <c r="J328" s="355"/>
      <c r="K328" s="355"/>
      <c r="L328" s="355"/>
      <c r="M328" s="356"/>
      <c r="N328" s="369"/>
      <c r="O328" s="369"/>
      <c r="P328" s="369"/>
      <c r="Q328" s="369"/>
      <c r="R328" s="369"/>
      <c r="S328" s="369"/>
      <c r="T328" s="369"/>
      <c r="U328" s="369"/>
      <c r="V328" s="369"/>
    </row>
    <row r="329" spans="1:22" s="1" customFormat="1" ht="12" customHeight="1" x14ac:dyDescent="0.25">
      <c r="A329" s="44"/>
      <c r="B329" s="44"/>
      <c r="C329" s="44"/>
      <c r="D329" s="44"/>
      <c r="E329" s="286" t="s">
        <v>746</v>
      </c>
      <c r="F329" s="283"/>
      <c r="G329" s="283"/>
      <c r="H329" s="283"/>
      <c r="I329" s="283"/>
      <c r="J329" s="283"/>
      <c r="K329" s="283"/>
      <c r="L329" s="284"/>
      <c r="M329" s="357" t="e">
        <f>M21/M16</f>
        <v>#DIV/0!</v>
      </c>
      <c r="N329" s="15"/>
      <c r="O329" s="15"/>
      <c r="P329" s="15"/>
      <c r="Q329" s="15"/>
      <c r="R329" s="15"/>
      <c r="S329" s="15"/>
      <c r="T329" s="111"/>
      <c r="U329" s="111"/>
      <c r="V329" s="111"/>
    </row>
    <row r="330" spans="1:22" s="1" customFormat="1" ht="14.25" customHeight="1" x14ac:dyDescent="0.25">
      <c r="A330" s="44"/>
      <c r="B330" s="44"/>
      <c r="C330" s="44"/>
      <c r="D330" s="44"/>
      <c r="E330" s="91"/>
      <c r="F330" s="65"/>
      <c r="G330" s="65"/>
      <c r="H330" s="66"/>
      <c r="I330" s="66"/>
      <c r="J330" s="285" t="s">
        <v>698</v>
      </c>
      <c r="K330" s="285"/>
      <c r="L330" s="67">
        <v>0.9</v>
      </c>
      <c r="M330" s="358"/>
      <c r="N330" s="15"/>
      <c r="O330" s="15"/>
      <c r="P330" s="15"/>
      <c r="Q330" s="15"/>
      <c r="R330" s="15"/>
      <c r="S330" s="15"/>
      <c r="T330" s="97"/>
      <c r="U330" s="97"/>
      <c r="V330" s="97"/>
    </row>
    <row r="331" spans="1:22" s="1" customFormat="1" ht="28.5" customHeight="1" x14ac:dyDescent="0.25">
      <c r="A331" s="44"/>
      <c r="B331" s="44"/>
      <c r="C331" s="44"/>
      <c r="D331" s="44"/>
      <c r="E331" s="273" t="s">
        <v>180</v>
      </c>
      <c r="F331" s="274"/>
      <c r="G331" s="274"/>
      <c r="H331" s="274"/>
      <c r="I331" s="274"/>
      <c r="J331" s="274"/>
      <c r="K331" s="274"/>
      <c r="L331" s="274"/>
      <c r="M331" s="275"/>
      <c r="N331" s="353"/>
      <c r="O331" s="353"/>
      <c r="P331" s="353"/>
      <c r="Q331" s="353"/>
      <c r="R331" s="353"/>
      <c r="S331" s="353"/>
      <c r="T331" s="353"/>
      <c r="U331" s="353"/>
      <c r="V331" s="353"/>
    </row>
    <row r="332" spans="1:22" s="1" customFormat="1" ht="27.75" customHeight="1" x14ac:dyDescent="0.25">
      <c r="A332" s="44"/>
      <c r="B332" s="44"/>
      <c r="C332" s="44"/>
      <c r="D332" s="44"/>
      <c r="E332" s="286" t="s">
        <v>766</v>
      </c>
      <c r="F332" s="283"/>
      <c r="G332" s="283"/>
      <c r="H332" s="283"/>
      <c r="I332" s="283"/>
      <c r="J332" s="283"/>
      <c r="K332" s="283"/>
      <c r="L332" s="284"/>
      <c r="M332" s="341" t="e">
        <f>G282/M21</f>
        <v>#DIV/0!</v>
      </c>
      <c r="N332" s="15"/>
      <c r="O332" s="15"/>
      <c r="P332" s="15"/>
      <c r="Q332" s="15"/>
      <c r="R332" s="15"/>
      <c r="S332" s="15"/>
      <c r="T332" s="15"/>
      <c r="U332" s="15"/>
      <c r="V332" s="98"/>
    </row>
    <row r="333" spans="1:22" ht="12.75" customHeight="1" x14ac:dyDescent="0.25">
      <c r="E333" s="68"/>
      <c r="F333" s="66"/>
      <c r="G333" s="66"/>
      <c r="H333" s="66"/>
      <c r="I333" s="66"/>
      <c r="J333" s="285" t="s">
        <v>698</v>
      </c>
      <c r="K333" s="285"/>
      <c r="L333" s="67">
        <v>0.9</v>
      </c>
      <c r="M333" s="342"/>
      <c r="N333" s="15"/>
      <c r="O333" s="15"/>
      <c r="P333" s="15"/>
      <c r="Q333" s="15"/>
      <c r="R333" s="15"/>
      <c r="S333" s="15"/>
      <c r="T333" s="15"/>
      <c r="U333" s="15"/>
      <c r="V333" s="98"/>
    </row>
    <row r="334" spans="1:22" s="1" customFormat="1" ht="28.5" customHeight="1" x14ac:dyDescent="0.25">
      <c r="A334" s="44"/>
      <c r="B334" s="44"/>
      <c r="C334" s="44"/>
      <c r="D334" s="44"/>
      <c r="E334" s="287" t="s">
        <v>180</v>
      </c>
      <c r="F334" s="288"/>
      <c r="G334" s="288"/>
      <c r="H334" s="288"/>
      <c r="I334" s="288"/>
      <c r="J334" s="288"/>
      <c r="K334" s="288"/>
      <c r="L334" s="288"/>
      <c r="M334" s="275"/>
      <c r="N334" s="353"/>
      <c r="O334" s="353"/>
      <c r="P334" s="353"/>
      <c r="Q334" s="353"/>
      <c r="R334" s="353"/>
      <c r="S334" s="353"/>
      <c r="T334" s="353"/>
      <c r="U334" s="353"/>
      <c r="V334" s="353"/>
    </row>
    <row r="335" spans="1:22" s="1" customFormat="1" ht="25.5" customHeight="1" x14ac:dyDescent="0.25">
      <c r="A335" s="44"/>
      <c r="B335" s="44"/>
      <c r="C335" s="44"/>
      <c r="D335" s="44"/>
      <c r="E335" s="286" t="s">
        <v>750</v>
      </c>
      <c r="F335" s="283"/>
      <c r="G335" s="283"/>
      <c r="H335" s="283"/>
      <c r="I335" s="283"/>
      <c r="J335" s="283"/>
      <c r="K335" s="284"/>
      <c r="L335" s="27" t="s">
        <v>153</v>
      </c>
      <c r="M335" s="42" t="s">
        <v>154</v>
      </c>
      <c r="N335" s="15"/>
      <c r="O335" s="15"/>
      <c r="P335" s="15"/>
      <c r="Q335" s="15"/>
      <c r="R335" s="15"/>
      <c r="S335" s="15"/>
      <c r="T335" s="15"/>
      <c r="U335" s="99"/>
      <c r="V335" s="99"/>
    </row>
    <row r="336" spans="1:22" ht="15" customHeight="1" x14ac:dyDescent="0.25">
      <c r="E336" s="68"/>
      <c r="F336" s="66"/>
      <c r="G336" s="66"/>
      <c r="H336" s="66"/>
      <c r="I336" s="285" t="s">
        <v>698</v>
      </c>
      <c r="J336" s="285"/>
      <c r="K336" s="69" t="s">
        <v>700</v>
      </c>
      <c r="L336" s="133" t="e">
        <f>H282/G282</f>
        <v>#DIV/0!</v>
      </c>
      <c r="M336" s="134" t="e">
        <f>H282/M21</f>
        <v>#DIV/0!</v>
      </c>
      <c r="N336" s="15"/>
      <c r="O336" s="15"/>
      <c r="P336" s="15"/>
      <c r="Q336" s="15"/>
      <c r="R336" s="15"/>
      <c r="S336" s="15"/>
      <c r="T336" s="15"/>
      <c r="U336" s="97"/>
      <c r="V336" s="97"/>
    </row>
    <row r="337" spans="1:22" s="1" customFormat="1" ht="28.5" customHeight="1" x14ac:dyDescent="0.25">
      <c r="A337" s="44"/>
      <c r="B337" s="44"/>
      <c r="C337" s="44"/>
      <c r="D337" s="44"/>
      <c r="E337" s="287" t="s">
        <v>180</v>
      </c>
      <c r="F337" s="288"/>
      <c r="G337" s="288"/>
      <c r="H337" s="288"/>
      <c r="I337" s="288"/>
      <c r="J337" s="288"/>
      <c r="K337" s="288"/>
      <c r="L337" s="288"/>
      <c r="M337" s="275"/>
      <c r="N337" s="353"/>
      <c r="O337" s="353"/>
      <c r="P337" s="353"/>
      <c r="Q337" s="353"/>
      <c r="R337" s="353"/>
      <c r="S337" s="353"/>
      <c r="T337" s="353"/>
      <c r="U337" s="353"/>
      <c r="V337" s="353"/>
    </row>
    <row r="338" spans="1:22" ht="28.5" customHeight="1" x14ac:dyDescent="0.25">
      <c r="E338" s="286" t="s">
        <v>799</v>
      </c>
      <c r="F338" s="283"/>
      <c r="G338" s="283"/>
      <c r="H338" s="283"/>
      <c r="I338" s="283"/>
      <c r="J338" s="283"/>
      <c r="K338" s="283"/>
      <c r="L338" s="284"/>
      <c r="M338" s="333" t="e">
        <f>M193/SUM(M193:M195)</f>
        <v>#DIV/0!</v>
      </c>
      <c r="N338" s="351"/>
      <c r="O338" s="352"/>
      <c r="P338" s="100"/>
      <c r="Q338" s="100"/>
      <c r="R338" s="100"/>
      <c r="S338" s="100"/>
      <c r="T338" s="100"/>
      <c r="U338" s="100"/>
      <c r="V338" s="110"/>
    </row>
    <row r="339" spans="1:22" ht="15" customHeight="1" x14ac:dyDescent="0.25">
      <c r="E339" s="68"/>
      <c r="F339" s="66"/>
      <c r="G339" s="66"/>
      <c r="H339" s="66"/>
      <c r="I339" s="92"/>
      <c r="J339" s="285" t="s">
        <v>701</v>
      </c>
      <c r="K339" s="285"/>
      <c r="L339" s="69" t="s">
        <v>767</v>
      </c>
      <c r="M339" s="334"/>
      <c r="N339" s="100"/>
      <c r="O339" s="100"/>
      <c r="P339" s="100"/>
      <c r="Q339" s="100"/>
      <c r="R339" s="100"/>
      <c r="S339" s="100"/>
      <c r="T339" s="100"/>
      <c r="U339" s="100"/>
      <c r="V339" s="97"/>
    </row>
    <row r="340" spans="1:22" ht="27.75" customHeight="1" x14ac:dyDescent="0.25">
      <c r="E340" s="287" t="s">
        <v>180</v>
      </c>
      <c r="F340" s="288"/>
      <c r="G340" s="288"/>
      <c r="H340" s="288"/>
      <c r="I340" s="288"/>
      <c r="J340" s="288"/>
      <c r="K340" s="288"/>
      <c r="L340" s="288"/>
      <c r="M340" s="275"/>
      <c r="N340" s="353"/>
      <c r="O340" s="353"/>
      <c r="P340" s="353"/>
      <c r="Q340" s="353"/>
      <c r="R340" s="353"/>
      <c r="S340" s="353"/>
      <c r="T340" s="353"/>
      <c r="U340" s="353"/>
      <c r="V340" s="353"/>
    </row>
    <row r="341" spans="1:22" ht="18.75" customHeight="1" x14ac:dyDescent="0.25">
      <c r="E341" s="291" t="s">
        <v>800</v>
      </c>
      <c r="F341" s="292"/>
      <c r="G341" s="292"/>
      <c r="H341" s="292"/>
      <c r="I341" s="292"/>
      <c r="J341" s="292"/>
      <c r="K341" s="292"/>
      <c r="L341" s="293"/>
      <c r="M341" s="337" t="e">
        <f>SUM(M187, M188, M190,M191)/SUM(187:192)</f>
        <v>#DIV/0!</v>
      </c>
      <c r="N341" s="148"/>
      <c r="O341" s="15"/>
      <c r="P341" s="1"/>
      <c r="Q341" s="1"/>
      <c r="R341" s="1"/>
      <c r="S341" s="1"/>
      <c r="T341" s="1"/>
      <c r="U341" s="1"/>
      <c r="V341" s="1"/>
    </row>
    <row r="342" spans="1:22" ht="15.75" customHeight="1" x14ac:dyDescent="0.25">
      <c r="E342" s="71"/>
      <c r="F342" s="72"/>
      <c r="G342" s="72"/>
      <c r="H342" s="72"/>
      <c r="I342" s="72"/>
      <c r="J342" s="294" t="s">
        <v>704</v>
      </c>
      <c r="K342" s="294"/>
      <c r="L342" s="73">
        <v>0.65</v>
      </c>
      <c r="M342" s="338"/>
      <c r="N342" s="15"/>
      <c r="O342" s="15"/>
      <c r="P342" s="1"/>
      <c r="Q342" s="15"/>
      <c r="R342" s="15"/>
      <c r="S342" s="15"/>
      <c r="T342" s="15"/>
      <c r="U342" s="15"/>
      <c r="V342" s="97"/>
    </row>
    <row r="343" spans="1:22" ht="36" customHeight="1" x14ac:dyDescent="0.25">
      <c r="E343" s="287" t="s">
        <v>180</v>
      </c>
      <c r="F343" s="288"/>
      <c r="G343" s="288"/>
      <c r="H343" s="288"/>
      <c r="I343" s="288"/>
      <c r="J343" s="288"/>
      <c r="K343" s="288"/>
      <c r="L343" s="288"/>
      <c r="M343" s="275"/>
      <c r="N343" s="353"/>
      <c r="O343" s="353"/>
      <c r="P343" s="353"/>
      <c r="Q343" s="353"/>
      <c r="R343" s="353"/>
      <c r="S343" s="353"/>
      <c r="T343" s="353"/>
      <c r="U343" s="353"/>
      <c r="V343" s="353"/>
    </row>
    <row r="344" spans="1:22" ht="31.5" customHeight="1" x14ac:dyDescent="0.25">
      <c r="E344" s="286" t="s">
        <v>844</v>
      </c>
      <c r="F344" s="283"/>
      <c r="G344" s="283"/>
      <c r="H344" s="283"/>
      <c r="I344" s="283"/>
      <c r="J344" s="283"/>
      <c r="K344" s="283"/>
      <c r="L344" s="284"/>
      <c r="M344" s="337" t="e">
        <f>P282/(G282-SUM(M190,M193,O282))</f>
        <v>#DIV/0!</v>
      </c>
      <c r="N344" s="15"/>
      <c r="O344" s="15"/>
      <c r="P344" s="15"/>
      <c r="Q344" s="15"/>
      <c r="R344" s="15"/>
      <c r="S344" s="15"/>
      <c r="T344" s="15"/>
      <c r="U344" s="15"/>
      <c r="V344" s="110"/>
    </row>
    <row r="345" spans="1:22" ht="13.5" customHeight="1" x14ac:dyDescent="0.25">
      <c r="E345" s="71"/>
      <c r="F345" s="72"/>
      <c r="G345" s="72"/>
      <c r="H345" s="72"/>
      <c r="I345" s="92"/>
      <c r="J345" s="294" t="s">
        <v>704</v>
      </c>
      <c r="K345" s="294"/>
      <c r="L345" s="74" t="s">
        <v>754</v>
      </c>
      <c r="M345" s="338"/>
      <c r="N345" s="15"/>
      <c r="O345" s="15"/>
      <c r="P345" s="15"/>
      <c r="Q345" s="15"/>
      <c r="R345" s="15"/>
      <c r="S345" s="15"/>
      <c r="T345" s="15"/>
      <c r="U345" s="15"/>
      <c r="V345" s="101"/>
    </row>
    <row r="346" spans="1:22" ht="30" customHeight="1" thickBot="1" x14ac:dyDescent="0.3">
      <c r="E346" s="287" t="s">
        <v>180</v>
      </c>
      <c r="F346" s="288"/>
      <c r="G346" s="288"/>
      <c r="H346" s="288"/>
      <c r="I346" s="288"/>
      <c r="J346" s="288"/>
      <c r="K346" s="288"/>
      <c r="L346" s="288"/>
      <c r="M346" s="275"/>
      <c r="N346" s="353"/>
      <c r="O346" s="353"/>
      <c r="P346" s="353"/>
      <c r="Q346" s="353"/>
      <c r="R346" s="353"/>
      <c r="S346" s="353"/>
      <c r="T346" s="353"/>
      <c r="U346" s="353"/>
      <c r="V346" s="353"/>
    </row>
    <row r="347" spans="1:22" ht="17.25" hidden="1" customHeight="1" x14ac:dyDescent="0.3">
      <c r="E347" s="205" t="s">
        <v>718</v>
      </c>
      <c r="F347" s="297"/>
      <c r="G347" s="297"/>
      <c r="H347" s="297"/>
      <c r="I347" s="297"/>
      <c r="J347" s="297"/>
      <c r="K347" s="297"/>
      <c r="L347" s="298"/>
      <c r="M347" s="208"/>
      <c r="N347" s="368"/>
      <c r="O347" s="368"/>
      <c r="P347" s="368"/>
      <c r="Q347" s="368"/>
      <c r="R347" s="368"/>
      <c r="S347" s="368"/>
      <c r="T347" s="368"/>
      <c r="U347" s="368"/>
      <c r="V347" s="18"/>
    </row>
    <row r="348" spans="1:22" ht="15" hidden="1" customHeight="1" x14ac:dyDescent="0.3">
      <c r="E348" s="53"/>
      <c r="F348" s="54"/>
      <c r="G348" s="54"/>
      <c r="H348" s="54"/>
      <c r="I348" s="54"/>
      <c r="J348" s="56"/>
      <c r="K348" s="55"/>
      <c r="L348" s="36"/>
      <c r="M348" s="209"/>
      <c r="N348" s="368"/>
      <c r="O348" s="368"/>
      <c r="P348" s="368"/>
      <c r="Q348" s="368"/>
      <c r="R348" s="368"/>
      <c r="S348" s="368"/>
      <c r="T348" s="368"/>
      <c r="U348" s="368"/>
      <c r="V348" s="101"/>
    </row>
    <row r="349" spans="1:22" ht="29.25" hidden="1" customHeight="1" x14ac:dyDescent="0.3">
      <c r="E349" s="287" t="s">
        <v>180</v>
      </c>
      <c r="F349" s="288"/>
      <c r="G349" s="288"/>
      <c r="H349" s="288"/>
      <c r="I349" s="288"/>
      <c r="J349" s="288"/>
      <c r="K349" s="288"/>
      <c r="L349" s="288"/>
      <c r="M349" s="275"/>
      <c r="N349" s="353"/>
      <c r="O349" s="353"/>
      <c r="P349" s="353"/>
      <c r="Q349" s="353"/>
      <c r="R349" s="353"/>
      <c r="S349" s="353"/>
      <c r="T349" s="353"/>
      <c r="U349" s="353"/>
      <c r="V349" s="353"/>
    </row>
    <row r="350" spans="1:22" ht="15" hidden="1" customHeight="1" x14ac:dyDescent="0.3">
      <c r="E350" s="205" t="s">
        <v>721</v>
      </c>
      <c r="F350" s="206"/>
      <c r="G350" s="206"/>
      <c r="H350" s="206"/>
      <c r="I350" s="206"/>
      <c r="J350" s="206"/>
      <c r="K350" s="206"/>
      <c r="L350" s="207"/>
      <c r="M350" s="208"/>
      <c r="N350" s="368"/>
      <c r="O350" s="368"/>
      <c r="P350" s="368"/>
      <c r="Q350" s="368"/>
      <c r="R350" s="368"/>
      <c r="S350" s="368"/>
      <c r="T350" s="368"/>
      <c r="U350" s="368"/>
      <c r="V350" s="18"/>
    </row>
    <row r="351" spans="1:22" ht="15.75" hidden="1" thickBot="1" x14ac:dyDescent="0.3">
      <c r="E351" s="53"/>
      <c r="F351" s="54"/>
      <c r="G351" s="54"/>
      <c r="H351" s="54"/>
      <c r="I351" s="54"/>
      <c r="J351" s="54"/>
      <c r="K351" s="55"/>
      <c r="L351" s="36"/>
      <c r="M351" s="209"/>
      <c r="N351" s="368"/>
      <c r="O351" s="368"/>
      <c r="P351" s="368"/>
      <c r="Q351" s="368"/>
      <c r="R351" s="368"/>
      <c r="S351" s="368"/>
      <c r="T351" s="368"/>
      <c r="U351" s="368"/>
      <c r="V351" s="101"/>
    </row>
    <row r="352" spans="1:22" ht="31.5" hidden="1" customHeight="1" x14ac:dyDescent="0.3">
      <c r="E352" s="287" t="s">
        <v>180</v>
      </c>
      <c r="F352" s="288"/>
      <c r="G352" s="288"/>
      <c r="H352" s="288"/>
      <c r="I352" s="288"/>
      <c r="J352" s="288"/>
      <c r="K352" s="288"/>
      <c r="L352" s="288"/>
      <c r="M352" s="275"/>
      <c r="N352" s="353"/>
      <c r="O352" s="353"/>
      <c r="P352" s="353"/>
      <c r="Q352" s="353"/>
      <c r="R352" s="353"/>
      <c r="S352" s="353"/>
      <c r="T352" s="353"/>
      <c r="U352" s="353"/>
      <c r="V352" s="353"/>
    </row>
    <row r="353" spans="1:22" ht="15" hidden="1" customHeight="1" x14ac:dyDescent="0.3">
      <c r="A353" s="1"/>
      <c r="B353" s="1"/>
      <c r="C353" s="1"/>
      <c r="D353" s="1"/>
      <c r="E353" s="205" t="s">
        <v>724</v>
      </c>
      <c r="F353" s="206"/>
      <c r="G353" s="206"/>
      <c r="H353" s="206"/>
      <c r="I353" s="206"/>
      <c r="J353" s="206"/>
      <c r="K353" s="206"/>
      <c r="L353" s="207"/>
      <c r="M353" s="208"/>
      <c r="N353" s="368"/>
      <c r="O353" s="368"/>
      <c r="P353" s="368"/>
      <c r="Q353" s="368"/>
      <c r="R353" s="368"/>
      <c r="S353" s="368"/>
      <c r="T353" s="368"/>
      <c r="U353" s="368"/>
      <c r="V353" s="18"/>
    </row>
    <row r="354" spans="1:22" ht="15.75" hidden="1" thickBot="1" x14ac:dyDescent="0.3">
      <c r="A354" s="1"/>
      <c r="B354" s="1"/>
      <c r="C354" s="1"/>
      <c r="D354" s="1"/>
      <c r="E354" s="53"/>
      <c r="F354" s="54"/>
      <c r="G354" s="54"/>
      <c r="H354" s="54"/>
      <c r="I354" s="54"/>
      <c r="J354" s="54"/>
      <c r="K354" s="55"/>
      <c r="L354" s="36"/>
      <c r="M354" s="209"/>
      <c r="N354" s="368"/>
      <c r="O354" s="368"/>
      <c r="P354" s="368"/>
      <c r="Q354" s="368"/>
      <c r="R354" s="368"/>
      <c r="S354" s="368"/>
      <c r="T354" s="368"/>
      <c r="U354" s="368"/>
      <c r="V354" s="101"/>
    </row>
    <row r="355" spans="1:22" ht="29.25" hidden="1" customHeight="1" x14ac:dyDescent="0.3">
      <c r="A355" s="1"/>
      <c r="B355" s="1"/>
      <c r="C355" s="1"/>
      <c r="D355" s="1"/>
      <c r="E355" s="287" t="s">
        <v>180</v>
      </c>
      <c r="F355" s="288"/>
      <c r="G355" s="288"/>
      <c r="H355" s="288"/>
      <c r="I355" s="288"/>
      <c r="J355" s="288"/>
      <c r="K355" s="288"/>
      <c r="L355" s="288"/>
      <c r="M355" s="275"/>
      <c r="N355" s="353"/>
      <c r="O355" s="353"/>
      <c r="P355" s="353"/>
      <c r="Q355" s="353"/>
      <c r="R355" s="353"/>
      <c r="S355" s="353"/>
      <c r="T355" s="353"/>
      <c r="U355" s="353"/>
      <c r="V355" s="94"/>
    </row>
    <row r="356" spans="1:22" ht="15.75" hidden="1" thickBot="1" x14ac:dyDescent="0.3">
      <c r="A356" s="1"/>
      <c r="B356" s="1"/>
      <c r="C356" s="1"/>
      <c r="D356" s="1"/>
      <c r="E356" s="210" t="s">
        <v>727</v>
      </c>
      <c r="F356" s="211"/>
      <c r="G356" s="211"/>
      <c r="H356" s="211"/>
      <c r="I356" s="211"/>
      <c r="J356" s="211"/>
      <c r="K356" s="211"/>
      <c r="L356" s="212"/>
      <c r="M356" s="213"/>
      <c r="N356" s="367"/>
      <c r="O356" s="367"/>
      <c r="P356" s="367"/>
      <c r="Q356" s="367"/>
      <c r="R356" s="367"/>
      <c r="S356" s="367"/>
      <c r="T356" s="367"/>
      <c r="U356" s="367"/>
      <c r="V356" s="101"/>
    </row>
    <row r="357" spans="1:22" ht="15.75" hidden="1" thickBot="1" x14ac:dyDescent="0.3">
      <c r="A357" s="1"/>
      <c r="B357" s="1"/>
      <c r="C357" s="1"/>
      <c r="D357" s="1"/>
      <c r="E357" s="58"/>
      <c r="F357" s="59"/>
      <c r="G357" s="59"/>
      <c r="H357" s="59"/>
      <c r="I357" s="59"/>
      <c r="J357" s="59"/>
      <c r="K357" s="60"/>
      <c r="L357" s="61"/>
      <c r="M357" s="214"/>
      <c r="N357" s="367"/>
      <c r="O357" s="367"/>
      <c r="P357" s="367"/>
      <c r="Q357" s="367"/>
      <c r="R357" s="367"/>
      <c r="S357" s="367"/>
      <c r="T357" s="367"/>
      <c r="U357" s="367"/>
      <c r="V357" s="102"/>
    </row>
    <row r="358" spans="1:22" ht="29.25" hidden="1" customHeight="1" thickBot="1" x14ac:dyDescent="0.3">
      <c r="A358" s="1"/>
      <c r="B358" s="1"/>
      <c r="C358" s="1"/>
      <c r="D358" s="1"/>
      <c r="E358" s="306" t="s">
        <v>180</v>
      </c>
      <c r="F358" s="307"/>
      <c r="G358" s="307"/>
      <c r="H358" s="307"/>
      <c r="I358" s="307"/>
      <c r="J358" s="307"/>
      <c r="K358" s="307"/>
      <c r="L358" s="307"/>
      <c r="M358" s="308"/>
      <c r="N358" s="353"/>
      <c r="O358" s="353"/>
      <c r="P358" s="353"/>
      <c r="Q358" s="353"/>
      <c r="R358" s="353"/>
      <c r="S358" s="353"/>
      <c r="T358" s="353"/>
      <c r="U358" s="353"/>
      <c r="V358" s="353"/>
    </row>
    <row r="359" spans="1:22" ht="15" customHeight="1" x14ac:dyDescent="0.25">
      <c r="A359" s="1"/>
      <c r="B359" s="1"/>
      <c r="C359" s="1"/>
      <c r="D359" s="1"/>
      <c r="E359" s="370" t="s">
        <v>158</v>
      </c>
      <c r="F359" s="371"/>
      <c r="G359" s="371"/>
      <c r="H359" s="371"/>
      <c r="I359" s="371"/>
      <c r="J359" s="371"/>
      <c r="K359" s="371"/>
      <c r="L359" s="371"/>
      <c r="M359" s="372"/>
      <c r="N359" s="13"/>
      <c r="O359" s="13"/>
      <c r="P359" s="13"/>
      <c r="Q359" s="13"/>
      <c r="R359" s="13"/>
      <c r="S359" s="13"/>
      <c r="T359" s="13"/>
      <c r="U359" s="13"/>
      <c r="V359" s="13"/>
    </row>
    <row r="360" spans="1:22" ht="12.75" customHeight="1" x14ac:dyDescent="0.25">
      <c r="A360" s="1"/>
      <c r="B360" s="1"/>
      <c r="C360" s="1"/>
      <c r="D360" s="1"/>
      <c r="E360" s="299" t="s">
        <v>159</v>
      </c>
      <c r="F360" s="300"/>
      <c r="G360" s="39" t="s">
        <v>160</v>
      </c>
      <c r="H360" s="300" t="s">
        <v>173</v>
      </c>
      <c r="I360" s="300"/>
      <c r="J360" s="300"/>
      <c r="K360" s="300"/>
      <c r="L360" s="300"/>
      <c r="M360" s="301"/>
      <c r="N360" s="13"/>
      <c r="O360" s="13"/>
      <c r="P360" s="13"/>
      <c r="Q360" s="13"/>
      <c r="R360" s="13"/>
      <c r="S360" s="13"/>
      <c r="T360" s="13"/>
      <c r="U360" s="13"/>
      <c r="V360" s="13"/>
    </row>
    <row r="361" spans="1:22" ht="25.5" customHeight="1" x14ac:dyDescent="0.25">
      <c r="A361" s="1"/>
      <c r="B361" s="1"/>
      <c r="C361" s="1"/>
      <c r="D361" s="1"/>
      <c r="E361" s="299" t="s">
        <v>161</v>
      </c>
      <c r="F361" s="300"/>
      <c r="G361" s="26"/>
      <c r="H361" s="288" t="s">
        <v>181</v>
      </c>
      <c r="I361" s="288"/>
      <c r="J361" s="288"/>
      <c r="K361" s="288"/>
      <c r="L361" s="288"/>
      <c r="M361" s="275"/>
      <c r="N361" s="13"/>
      <c r="O361" s="89"/>
      <c r="P361" s="13"/>
      <c r="Q361" s="13"/>
      <c r="R361" s="13"/>
      <c r="S361" s="13"/>
      <c r="T361" s="13"/>
      <c r="U361" s="13"/>
      <c r="V361" s="13"/>
    </row>
    <row r="362" spans="1:22" ht="29.25" customHeight="1" x14ac:dyDescent="0.25">
      <c r="A362" s="1"/>
      <c r="B362" s="1"/>
      <c r="C362" s="1"/>
      <c r="D362" s="1"/>
      <c r="E362" s="302" t="s">
        <v>176</v>
      </c>
      <c r="F362" s="303"/>
      <c r="G362" s="303"/>
      <c r="H362" s="304" t="s">
        <v>182</v>
      </c>
      <c r="I362" s="304"/>
      <c r="J362" s="304"/>
      <c r="K362" s="304"/>
      <c r="L362" s="304"/>
      <c r="M362" s="305"/>
      <c r="N362" s="13"/>
      <c r="O362" s="89"/>
      <c r="P362" s="13"/>
      <c r="Q362" s="13"/>
      <c r="R362" s="13"/>
      <c r="S362" s="13"/>
      <c r="T362" s="13"/>
      <c r="U362" s="13"/>
      <c r="V362" s="13"/>
    </row>
    <row r="363" spans="1:22" ht="12" customHeight="1" x14ac:dyDescent="0.25">
      <c r="A363" s="1"/>
      <c r="B363" s="1"/>
      <c r="C363" s="1"/>
      <c r="D363" s="1"/>
      <c r="E363" s="299" t="s">
        <v>162</v>
      </c>
      <c r="F363" s="300"/>
      <c r="G363" s="38" t="s">
        <v>160</v>
      </c>
      <c r="H363" s="300" t="s">
        <v>173</v>
      </c>
      <c r="I363" s="300"/>
      <c r="J363" s="300"/>
      <c r="K363" s="300"/>
      <c r="L363" s="300"/>
      <c r="M363" s="301"/>
      <c r="N363" s="13"/>
      <c r="O363" s="89"/>
      <c r="P363" s="13"/>
      <c r="Q363" s="13"/>
      <c r="R363" s="13"/>
      <c r="S363" s="13"/>
      <c r="T363" s="13"/>
      <c r="U363" s="13"/>
      <c r="V363" s="13"/>
    </row>
    <row r="364" spans="1:22" ht="24" customHeight="1" x14ac:dyDescent="0.25">
      <c r="A364" s="1"/>
      <c r="B364" s="1"/>
      <c r="C364" s="1"/>
      <c r="D364" s="1"/>
      <c r="E364" s="299"/>
      <c r="F364" s="300"/>
      <c r="G364" s="26"/>
      <c r="H364" s="288" t="s">
        <v>181</v>
      </c>
      <c r="I364" s="288"/>
      <c r="J364" s="288"/>
      <c r="K364" s="288"/>
      <c r="L364" s="288"/>
      <c r="M364" s="275"/>
      <c r="N364" s="13"/>
      <c r="O364" s="13"/>
      <c r="P364" s="13"/>
      <c r="Q364" s="13"/>
      <c r="R364" s="13"/>
      <c r="S364" s="13"/>
      <c r="T364" s="13"/>
      <c r="U364" s="13"/>
      <c r="V364" s="13"/>
    </row>
    <row r="365" spans="1:22" ht="26.25" customHeight="1" x14ac:dyDescent="0.25">
      <c r="A365" s="1"/>
      <c r="B365" s="1"/>
      <c r="C365" s="1"/>
      <c r="D365" s="1"/>
      <c r="E365" s="302" t="s">
        <v>176</v>
      </c>
      <c r="F365" s="303"/>
      <c r="G365" s="303"/>
      <c r="H365" s="304" t="s">
        <v>182</v>
      </c>
      <c r="I365" s="304"/>
      <c r="J365" s="304"/>
      <c r="K365" s="304"/>
      <c r="L365" s="304"/>
      <c r="M365" s="305"/>
      <c r="N365" s="13"/>
      <c r="O365" s="13"/>
      <c r="P365" s="13"/>
      <c r="Q365" s="13"/>
      <c r="R365" s="13"/>
      <c r="S365" s="13"/>
      <c r="T365" s="13"/>
      <c r="U365" s="13"/>
      <c r="V365" s="13"/>
    </row>
    <row r="366" spans="1:22" ht="13.5" customHeight="1" x14ac:dyDescent="0.25">
      <c r="A366" s="1"/>
      <c r="B366" s="1"/>
      <c r="C366" s="1"/>
      <c r="D366" s="1"/>
      <c r="E366" s="299" t="s">
        <v>163</v>
      </c>
      <c r="F366" s="300"/>
      <c r="G366" s="38" t="s">
        <v>160</v>
      </c>
      <c r="H366" s="300" t="s">
        <v>173</v>
      </c>
      <c r="I366" s="300"/>
      <c r="J366" s="300"/>
      <c r="K366" s="300"/>
      <c r="L366" s="300"/>
      <c r="M366" s="301"/>
      <c r="N366" s="13"/>
      <c r="O366" s="13"/>
      <c r="P366" s="13"/>
      <c r="Q366" s="13"/>
      <c r="R366" s="13"/>
      <c r="S366" s="13"/>
      <c r="T366" s="13"/>
      <c r="U366" s="13"/>
      <c r="V366" s="13"/>
    </row>
    <row r="367" spans="1:22" ht="28.5" customHeight="1" x14ac:dyDescent="0.25">
      <c r="A367" s="1"/>
      <c r="B367" s="1"/>
      <c r="C367" s="1"/>
      <c r="D367" s="1"/>
      <c r="E367" s="299"/>
      <c r="F367" s="300"/>
      <c r="G367" s="26"/>
      <c r="H367" s="288" t="s">
        <v>181</v>
      </c>
      <c r="I367" s="288"/>
      <c r="J367" s="288"/>
      <c r="K367" s="288"/>
      <c r="L367" s="288"/>
      <c r="M367" s="275"/>
      <c r="N367" s="13"/>
      <c r="O367" s="13"/>
      <c r="P367" s="13"/>
      <c r="Q367" s="13"/>
      <c r="R367" s="13"/>
      <c r="S367" s="13"/>
      <c r="T367" s="13"/>
      <c r="U367" s="13"/>
      <c r="V367" s="13"/>
    </row>
    <row r="368" spans="1:22" ht="28.5" customHeight="1" x14ac:dyDescent="0.25">
      <c r="A368" s="1"/>
      <c r="B368" s="1"/>
      <c r="C368" s="1"/>
      <c r="D368" s="1"/>
      <c r="E368" s="302" t="s">
        <v>176</v>
      </c>
      <c r="F368" s="303"/>
      <c r="G368" s="303"/>
      <c r="H368" s="304" t="s">
        <v>182</v>
      </c>
      <c r="I368" s="304"/>
      <c r="J368" s="304"/>
      <c r="K368" s="304"/>
      <c r="L368" s="304"/>
      <c r="M368" s="305"/>
      <c r="N368" s="13"/>
      <c r="O368" s="13"/>
      <c r="P368" s="13"/>
      <c r="Q368" s="13"/>
      <c r="R368" s="13"/>
      <c r="S368" s="13"/>
      <c r="T368" s="13"/>
      <c r="U368" s="13"/>
      <c r="V368" s="13"/>
    </row>
    <row r="369" spans="1:22" ht="15" customHeight="1" x14ac:dyDescent="0.25">
      <c r="A369" s="1"/>
      <c r="B369" s="1"/>
      <c r="C369" s="1"/>
      <c r="D369" s="1"/>
      <c r="E369" s="312" t="s">
        <v>164</v>
      </c>
      <c r="F369" s="313"/>
      <c r="G369" s="313"/>
      <c r="H369" s="313"/>
      <c r="I369" s="313"/>
      <c r="J369" s="313"/>
      <c r="K369" s="313"/>
      <c r="L369" s="313"/>
      <c r="M369" s="314"/>
      <c r="N369" s="13"/>
      <c r="O369" s="13"/>
      <c r="P369" s="13"/>
      <c r="Q369" s="13"/>
      <c r="R369" s="13"/>
      <c r="S369" s="13"/>
      <c r="T369" s="13"/>
      <c r="U369" s="13"/>
      <c r="V369" s="13"/>
    </row>
    <row r="370" spans="1:22" ht="15" customHeight="1" x14ac:dyDescent="0.25">
      <c r="A370" s="1"/>
      <c r="B370" s="1"/>
      <c r="C370" s="1"/>
      <c r="D370" s="1"/>
      <c r="E370" s="287" t="s">
        <v>183</v>
      </c>
      <c r="F370" s="288"/>
      <c r="G370" s="288"/>
      <c r="H370" s="288"/>
      <c r="I370" s="288"/>
      <c r="J370" s="288"/>
      <c r="K370" s="288"/>
      <c r="L370" s="288"/>
      <c r="M370" s="275"/>
      <c r="N370" s="13"/>
      <c r="O370" s="13"/>
      <c r="P370" s="13"/>
      <c r="Q370" s="13"/>
      <c r="R370" s="13"/>
      <c r="S370" s="13"/>
      <c r="T370" s="13"/>
      <c r="U370" s="13"/>
      <c r="V370" s="13"/>
    </row>
    <row r="371" spans="1:22" x14ac:dyDescent="0.25">
      <c r="A371" s="1"/>
      <c r="B371" s="1"/>
      <c r="C371" s="1"/>
      <c r="D371" s="1"/>
      <c r="E371" s="287"/>
      <c r="F371" s="288"/>
      <c r="G371" s="288"/>
      <c r="H371" s="288"/>
      <c r="I371" s="288"/>
      <c r="J371" s="288"/>
      <c r="K371" s="288"/>
      <c r="L371" s="288"/>
      <c r="M371" s="275"/>
      <c r="N371" s="13"/>
      <c r="O371" s="13"/>
      <c r="P371" s="13"/>
      <c r="Q371" s="13"/>
      <c r="R371" s="13"/>
      <c r="S371" s="13"/>
      <c r="T371" s="13"/>
      <c r="U371" s="13"/>
      <c r="V371" s="13"/>
    </row>
    <row r="372" spans="1:22" ht="15" customHeight="1" x14ac:dyDescent="0.25">
      <c r="A372" s="1"/>
      <c r="B372" s="1"/>
      <c r="C372" s="1"/>
      <c r="D372" s="1"/>
      <c r="E372" s="315" t="s">
        <v>165</v>
      </c>
      <c r="F372" s="316"/>
      <c r="G372" s="316"/>
      <c r="H372" s="316"/>
      <c r="I372" s="316"/>
      <c r="J372" s="316"/>
      <c r="K372" s="316"/>
      <c r="L372" s="316"/>
      <c r="M372" s="317"/>
      <c r="N372" s="13"/>
      <c r="O372" s="13"/>
      <c r="P372" s="13"/>
      <c r="Q372" s="13"/>
      <c r="R372" s="13"/>
      <c r="S372" s="13"/>
      <c r="T372" s="13"/>
      <c r="U372" s="13"/>
      <c r="V372" s="13"/>
    </row>
    <row r="373" spans="1:22" ht="15" customHeight="1" x14ac:dyDescent="0.25">
      <c r="A373" s="1"/>
      <c r="B373" s="1"/>
      <c r="C373" s="1"/>
      <c r="D373" s="1"/>
      <c r="E373" s="299" t="s">
        <v>166</v>
      </c>
      <c r="F373" s="300"/>
      <c r="G373" s="300"/>
      <c r="H373" s="300"/>
      <c r="I373" s="300"/>
      <c r="J373" s="300"/>
      <c r="K373" s="300"/>
      <c r="L373" s="300"/>
      <c r="M373" s="301"/>
      <c r="N373" s="13"/>
      <c r="O373" s="13"/>
      <c r="P373" s="13"/>
      <c r="Q373" s="13"/>
      <c r="R373" s="13"/>
      <c r="S373" s="13"/>
      <c r="T373" s="13"/>
      <c r="U373" s="13"/>
      <c r="V373" s="13"/>
    </row>
    <row r="374" spans="1:22" ht="63" customHeight="1" x14ac:dyDescent="0.25">
      <c r="A374" s="1"/>
      <c r="B374" s="1"/>
      <c r="C374" s="1"/>
      <c r="D374" s="1"/>
      <c r="E374" s="327" t="s">
        <v>167</v>
      </c>
      <c r="F374" s="328"/>
      <c r="G374" s="328"/>
      <c r="H374" s="328"/>
      <c r="I374" s="328"/>
      <c r="J374" s="328"/>
      <c r="K374" s="328"/>
      <c r="L374" s="328"/>
      <c r="M374" s="329"/>
      <c r="N374" s="13"/>
      <c r="O374" s="13"/>
      <c r="P374" s="13"/>
      <c r="Q374" s="13"/>
      <c r="R374" s="13"/>
      <c r="S374" s="13"/>
      <c r="T374" s="13"/>
      <c r="U374" s="13"/>
      <c r="V374" s="13"/>
    </row>
    <row r="375" spans="1:22" ht="15" customHeight="1" x14ac:dyDescent="0.25">
      <c r="A375" s="1"/>
      <c r="B375" s="1"/>
      <c r="C375" s="1"/>
      <c r="D375" s="1"/>
      <c r="E375" s="299" t="s">
        <v>168</v>
      </c>
      <c r="F375" s="300"/>
      <c r="G375" s="63" t="s">
        <v>177</v>
      </c>
      <c r="H375" s="330"/>
      <c r="I375" s="330"/>
      <c r="J375" s="330"/>
      <c r="K375" s="38" t="s">
        <v>53</v>
      </c>
      <c r="L375" s="331"/>
      <c r="M375" s="332"/>
      <c r="N375" s="102"/>
      <c r="O375" s="102"/>
      <c r="P375" s="102"/>
      <c r="Q375" s="13"/>
      <c r="R375" s="13"/>
      <c r="S375" s="13"/>
      <c r="T375" s="13"/>
      <c r="U375" s="13"/>
      <c r="V375" s="13"/>
    </row>
    <row r="376" spans="1:22" ht="15" customHeight="1" x14ac:dyDescent="0.25">
      <c r="A376" s="1"/>
      <c r="B376" s="1"/>
      <c r="C376" s="1"/>
      <c r="D376" s="1"/>
      <c r="E376" s="299"/>
      <c r="F376" s="300"/>
      <c r="G376" s="63" t="s">
        <v>178</v>
      </c>
      <c r="H376" s="330"/>
      <c r="I376" s="330"/>
      <c r="J376" s="330"/>
      <c r="K376" s="38" t="s">
        <v>169</v>
      </c>
      <c r="L376" s="331"/>
      <c r="M376" s="332"/>
      <c r="N376" s="102"/>
      <c r="O376" s="102"/>
      <c r="P376" s="102"/>
      <c r="Q376" s="13"/>
      <c r="R376" s="13"/>
      <c r="S376" s="13"/>
      <c r="T376" s="13"/>
      <c r="U376" s="13"/>
      <c r="V376" s="13"/>
    </row>
    <row r="377" spans="1:22" ht="15" customHeight="1" x14ac:dyDescent="0.25">
      <c r="A377" s="1"/>
      <c r="B377" s="1"/>
      <c r="C377" s="1"/>
      <c r="D377" s="1"/>
      <c r="E377" s="299" t="s">
        <v>170</v>
      </c>
      <c r="F377" s="300"/>
      <c r="G377" s="300"/>
      <c r="H377" s="300"/>
      <c r="I377" s="300"/>
      <c r="J377" s="300"/>
      <c r="K377" s="300"/>
      <c r="L377" s="300"/>
      <c r="M377" s="301"/>
      <c r="N377" s="102"/>
      <c r="O377" s="102"/>
      <c r="P377" s="102"/>
      <c r="Q377" s="13"/>
      <c r="R377" s="13"/>
      <c r="S377" s="13"/>
      <c r="T377" s="13"/>
      <c r="U377" s="13"/>
      <c r="V377" s="13"/>
    </row>
    <row r="378" spans="1:22" ht="15" customHeight="1" x14ac:dyDescent="0.25">
      <c r="A378" s="1"/>
      <c r="B378" s="1"/>
      <c r="C378" s="1"/>
      <c r="D378" s="1"/>
      <c r="E378" s="299" t="s">
        <v>171</v>
      </c>
      <c r="F378" s="300"/>
      <c r="G378" s="38" t="s">
        <v>177</v>
      </c>
      <c r="H378" s="320"/>
      <c r="I378" s="320"/>
      <c r="J378" s="320"/>
      <c r="K378" s="303" t="s">
        <v>172</v>
      </c>
      <c r="L378" s="322"/>
      <c r="M378" s="323"/>
      <c r="N378" s="102"/>
      <c r="O378" s="102"/>
      <c r="P378" s="102"/>
      <c r="Q378" s="13"/>
      <c r="R378" s="13"/>
      <c r="S378" s="13"/>
      <c r="T378" s="13"/>
      <c r="U378" s="13"/>
      <c r="V378" s="13"/>
    </row>
    <row r="379" spans="1:22" ht="15" customHeight="1" thickBot="1" x14ac:dyDescent="0.3">
      <c r="A379" s="1"/>
      <c r="B379" s="1"/>
      <c r="C379" s="1"/>
      <c r="D379" s="1"/>
      <c r="E379" s="318"/>
      <c r="F379" s="319"/>
      <c r="G379" s="43" t="s">
        <v>179</v>
      </c>
      <c r="H379" s="326"/>
      <c r="I379" s="326"/>
      <c r="J379" s="326"/>
      <c r="K379" s="321"/>
      <c r="L379" s="324"/>
      <c r="M379" s="325"/>
      <c r="N379" s="102"/>
      <c r="O379" s="102"/>
      <c r="P379" s="102"/>
      <c r="Q379" s="13"/>
      <c r="R379" s="13"/>
      <c r="S379" s="13"/>
      <c r="T379" s="13"/>
      <c r="U379" s="13"/>
      <c r="V379" s="13"/>
    </row>
    <row r="399" spans="1:10" hidden="1" x14ac:dyDescent="0.25">
      <c r="A399" s="1"/>
      <c r="B399" s="1"/>
      <c r="C399" s="1"/>
      <c r="D399" s="1"/>
      <c r="E399" s="2" t="s">
        <v>19</v>
      </c>
      <c r="G399" s="21" t="s">
        <v>174</v>
      </c>
      <c r="H399" s="25" t="s">
        <v>345</v>
      </c>
      <c r="J399" s="25" t="s">
        <v>354</v>
      </c>
    </row>
    <row r="400" spans="1:10" hidden="1" x14ac:dyDescent="0.25">
      <c r="A400" s="1"/>
      <c r="B400" s="1"/>
      <c r="C400" s="1"/>
      <c r="D400" s="1"/>
      <c r="E400" s="2" t="s">
        <v>20</v>
      </c>
      <c r="G400" s="21" t="s">
        <v>175</v>
      </c>
      <c r="H400" s="25" t="s">
        <v>346</v>
      </c>
      <c r="J400" s="25" t="s">
        <v>355</v>
      </c>
    </row>
    <row r="401" spans="1:10" hidden="1" x14ac:dyDescent="0.25">
      <c r="A401" s="1"/>
      <c r="B401" s="1"/>
      <c r="C401" s="1"/>
      <c r="D401" s="1"/>
      <c r="E401" s="2" t="s">
        <v>21</v>
      </c>
      <c r="G401" s="21" t="s">
        <v>184</v>
      </c>
      <c r="H401" s="25" t="s">
        <v>347</v>
      </c>
      <c r="J401" s="25" t="s">
        <v>356</v>
      </c>
    </row>
    <row r="402" spans="1:10" hidden="1" x14ac:dyDescent="0.25">
      <c r="A402" s="1"/>
      <c r="B402" s="1"/>
      <c r="C402" s="1"/>
      <c r="D402" s="1"/>
      <c r="E402" s="2" t="s">
        <v>22</v>
      </c>
      <c r="H402" s="25" t="s">
        <v>348</v>
      </c>
      <c r="J402" s="25" t="s">
        <v>357</v>
      </c>
    </row>
    <row r="403" spans="1:10" hidden="1" x14ac:dyDescent="0.25">
      <c r="A403" s="1"/>
      <c r="B403" s="1"/>
      <c r="C403" s="1"/>
      <c r="D403" s="1"/>
      <c r="E403" s="2" t="s">
        <v>23</v>
      </c>
      <c r="H403" s="25" t="s">
        <v>350</v>
      </c>
    </row>
    <row r="404" spans="1:10" hidden="1" x14ac:dyDescent="0.25">
      <c r="A404" s="1"/>
      <c r="B404" s="1"/>
      <c r="C404" s="1"/>
      <c r="D404" s="1"/>
      <c r="E404" s="2" t="s">
        <v>24</v>
      </c>
      <c r="H404" s="25" t="s">
        <v>349</v>
      </c>
    </row>
    <row r="405" spans="1:10" hidden="1" x14ac:dyDescent="0.25">
      <c r="A405" s="1"/>
      <c r="B405" s="1"/>
      <c r="C405" s="1"/>
      <c r="D405" s="1"/>
      <c r="E405" s="2" t="s">
        <v>25</v>
      </c>
    </row>
    <row r="406" spans="1:10" hidden="1" x14ac:dyDescent="0.25">
      <c r="A406" s="1"/>
      <c r="B406" s="1"/>
      <c r="C406" s="1"/>
      <c r="D406" s="1"/>
      <c r="E406" s="2" t="s">
        <v>26</v>
      </c>
    </row>
    <row r="407" spans="1:10" hidden="1" x14ac:dyDescent="0.25">
      <c r="A407" s="1"/>
      <c r="B407" s="1"/>
      <c r="C407" s="1"/>
      <c r="D407" s="1"/>
      <c r="E407" s="2" t="s">
        <v>27</v>
      </c>
    </row>
    <row r="408" spans="1:10" hidden="1" x14ac:dyDescent="0.25">
      <c r="A408" s="1"/>
      <c r="B408" s="1"/>
      <c r="C408" s="1"/>
      <c r="D408" s="1"/>
      <c r="E408" s="2" t="s">
        <v>28</v>
      </c>
    </row>
    <row r="409" spans="1:10" hidden="1" x14ac:dyDescent="0.25">
      <c r="A409" s="1"/>
      <c r="B409" s="1"/>
      <c r="C409" s="1"/>
      <c r="D409" s="1"/>
      <c r="E409" s="2" t="s">
        <v>29</v>
      </c>
    </row>
    <row r="410" spans="1:10" hidden="1" x14ac:dyDescent="0.25">
      <c r="A410" s="1"/>
      <c r="B410" s="1"/>
      <c r="C410" s="1"/>
      <c r="D410" s="1"/>
      <c r="E410" s="2" t="s">
        <v>30</v>
      </c>
    </row>
    <row r="411" spans="1:10" hidden="1" x14ac:dyDescent="0.25">
      <c r="A411" s="1"/>
      <c r="B411" s="1"/>
      <c r="C411" s="1"/>
      <c r="D411" s="1"/>
      <c r="E411" s="2" t="s">
        <v>31</v>
      </c>
    </row>
    <row r="412" spans="1:10" hidden="1" x14ac:dyDescent="0.25">
      <c r="A412" s="1"/>
      <c r="B412" s="1"/>
      <c r="C412" s="1"/>
      <c r="D412" s="1"/>
      <c r="E412" s="2" t="s">
        <v>32</v>
      </c>
    </row>
    <row r="413" spans="1:10" hidden="1" x14ac:dyDescent="0.25">
      <c r="A413" s="1"/>
      <c r="B413" s="1"/>
      <c r="C413" s="1"/>
      <c r="D413" s="1"/>
      <c r="E413" s="2" t="s">
        <v>33</v>
      </c>
    </row>
    <row r="414" spans="1:10" hidden="1" x14ac:dyDescent="0.25">
      <c r="A414" s="1"/>
      <c r="B414" s="1"/>
      <c r="C414" s="1"/>
      <c r="D414" s="1"/>
      <c r="E414" s="2" t="s">
        <v>34</v>
      </c>
    </row>
    <row r="415" spans="1:10" hidden="1" x14ac:dyDescent="0.25">
      <c r="A415" s="1"/>
      <c r="B415" s="1"/>
      <c r="C415" s="1"/>
      <c r="D415" s="1"/>
      <c r="E415" s="2" t="s">
        <v>35</v>
      </c>
    </row>
    <row r="416" spans="1:10" hidden="1" x14ac:dyDescent="0.25"/>
  </sheetData>
  <sheetProtection selectLockedCells="1"/>
  <mergeCells count="355">
    <mergeCell ref="E4:M4"/>
    <mergeCell ref="E5:F5"/>
    <mergeCell ref="G5:I5"/>
    <mergeCell ref="J5:K5"/>
    <mergeCell ref="L5:M5"/>
    <mergeCell ref="E6:F6"/>
    <mergeCell ref="G6:I6"/>
    <mergeCell ref="J6:K6"/>
    <mergeCell ref="L6:M6"/>
    <mergeCell ref="E9:F9"/>
    <mergeCell ref="G9:I9"/>
    <mergeCell ref="J9:K9"/>
    <mergeCell ref="L9:M9"/>
    <mergeCell ref="E10:F10"/>
    <mergeCell ref="G10:I10"/>
    <mergeCell ref="J10:K10"/>
    <mergeCell ref="L10:M10"/>
    <mergeCell ref="E7:F7"/>
    <mergeCell ref="G7:I7"/>
    <mergeCell ref="J7:K7"/>
    <mergeCell ref="L7:M7"/>
    <mergeCell ref="E8:F8"/>
    <mergeCell ref="G8:I8"/>
    <mergeCell ref="J8:K8"/>
    <mergeCell ref="L8:M8"/>
    <mergeCell ref="E13:M13"/>
    <mergeCell ref="E14:K14"/>
    <mergeCell ref="L14:L15"/>
    <mergeCell ref="M14:M15"/>
    <mergeCell ref="E15:K15"/>
    <mergeCell ref="E16:K16"/>
    <mergeCell ref="E11:F11"/>
    <mergeCell ref="G11:I11"/>
    <mergeCell ref="J11:K11"/>
    <mergeCell ref="L11:M11"/>
    <mergeCell ref="E12:H12"/>
    <mergeCell ref="I12:M12"/>
    <mergeCell ref="L23:M23"/>
    <mergeCell ref="E23:K23"/>
    <mergeCell ref="F24:G24"/>
    <mergeCell ref="H24:I24"/>
    <mergeCell ref="J24:K24"/>
    <mergeCell ref="L24:M24"/>
    <mergeCell ref="L31:M31"/>
    <mergeCell ref="E17:K17"/>
    <mergeCell ref="E18:K18"/>
    <mergeCell ref="E19:K19"/>
    <mergeCell ref="E20:K20"/>
    <mergeCell ref="E21:K21"/>
    <mergeCell ref="E22:K22"/>
    <mergeCell ref="E39:G39"/>
    <mergeCell ref="L40:L41"/>
    <mergeCell ref="M40:M41"/>
    <mergeCell ref="E34:G34"/>
    <mergeCell ref="E35:G35"/>
    <mergeCell ref="E36:G36"/>
    <mergeCell ref="E37:G37"/>
    <mergeCell ref="E38:G38"/>
    <mergeCell ref="E30:K30"/>
    <mergeCell ref="E31:G32"/>
    <mergeCell ref="H31:I31"/>
    <mergeCell ref="J31:K31"/>
    <mergeCell ref="L30:M30"/>
    <mergeCell ref="E33:G33"/>
    <mergeCell ref="E44:K44"/>
    <mergeCell ref="E45:K45"/>
    <mergeCell ref="E46:K46"/>
    <mergeCell ref="E47:K47"/>
    <mergeCell ref="E48:K48"/>
    <mergeCell ref="E49:K49"/>
    <mergeCell ref="E40:K40"/>
    <mergeCell ref="E41:K41"/>
    <mergeCell ref="E42:K42"/>
    <mergeCell ref="E43:K43"/>
    <mergeCell ref="E56:K56"/>
    <mergeCell ref="E57:K57"/>
    <mergeCell ref="E58:K58"/>
    <mergeCell ref="E59:K59"/>
    <mergeCell ref="E60:K60"/>
    <mergeCell ref="E61:K61"/>
    <mergeCell ref="E50:K50"/>
    <mergeCell ref="E51:K51"/>
    <mergeCell ref="E52:K52"/>
    <mergeCell ref="E53:K53"/>
    <mergeCell ref="E54:K54"/>
    <mergeCell ref="E55:K55"/>
    <mergeCell ref="L79:L80"/>
    <mergeCell ref="M79:M80"/>
    <mergeCell ref="E68:K68"/>
    <mergeCell ref="E69:K69"/>
    <mergeCell ref="E70:K70"/>
    <mergeCell ref="E71:K71"/>
    <mergeCell ref="E72:K72"/>
    <mergeCell ref="E73:K73"/>
    <mergeCell ref="E62:K62"/>
    <mergeCell ref="E63:K63"/>
    <mergeCell ref="E64:K64"/>
    <mergeCell ref="E65:K65"/>
    <mergeCell ref="E66:K66"/>
    <mergeCell ref="E67:K67"/>
    <mergeCell ref="E79:K79"/>
    <mergeCell ref="E80:K80"/>
    <mergeCell ref="E81:K81"/>
    <mergeCell ref="E82:K82"/>
    <mergeCell ref="E83:K83"/>
    <mergeCell ref="E74:K74"/>
    <mergeCell ref="E75:K75"/>
    <mergeCell ref="E76:K76"/>
    <mergeCell ref="E77:K77"/>
    <mergeCell ref="E78:K78"/>
    <mergeCell ref="E90:K90"/>
    <mergeCell ref="E91:K91"/>
    <mergeCell ref="E92:K92"/>
    <mergeCell ref="E93:K93"/>
    <mergeCell ref="E94:K94"/>
    <mergeCell ref="E95:K95"/>
    <mergeCell ref="E84:K84"/>
    <mergeCell ref="E85:K85"/>
    <mergeCell ref="E86:K86"/>
    <mergeCell ref="E87:K87"/>
    <mergeCell ref="E88:K88"/>
    <mergeCell ref="E89:K89"/>
    <mergeCell ref="E102:K102"/>
    <mergeCell ref="E103:K103"/>
    <mergeCell ref="E104:K104"/>
    <mergeCell ref="E105:K105"/>
    <mergeCell ref="E106:K106"/>
    <mergeCell ref="E107:K107"/>
    <mergeCell ref="E96:K96"/>
    <mergeCell ref="E97:K97"/>
    <mergeCell ref="E98:K98"/>
    <mergeCell ref="E99:K99"/>
    <mergeCell ref="E100:K100"/>
    <mergeCell ref="E101:K101"/>
    <mergeCell ref="L130:L131"/>
    <mergeCell ref="M130:M131"/>
    <mergeCell ref="E114:K114"/>
    <mergeCell ref="E115:K115"/>
    <mergeCell ref="E116:K116"/>
    <mergeCell ref="E117:K117"/>
    <mergeCell ref="E118:K118"/>
    <mergeCell ref="E108:K108"/>
    <mergeCell ref="E109:K109"/>
    <mergeCell ref="E110:K110"/>
    <mergeCell ref="E111:K111"/>
    <mergeCell ref="E112:K112"/>
    <mergeCell ref="E113:K113"/>
    <mergeCell ref="E119:K119"/>
    <mergeCell ref="E120:K120"/>
    <mergeCell ref="E122:K122"/>
    <mergeCell ref="E123:K123"/>
    <mergeCell ref="E124:K124"/>
    <mergeCell ref="E125:K125"/>
    <mergeCell ref="E121:K121"/>
    <mergeCell ref="L118:L119"/>
    <mergeCell ref="M118:M119"/>
    <mergeCell ref="E131:K131"/>
    <mergeCell ref="E132:K132"/>
    <mergeCell ref="E133:K133"/>
    <mergeCell ref="E134:K134"/>
    <mergeCell ref="E135:K135"/>
    <mergeCell ref="E136:K136"/>
    <mergeCell ref="E126:K126"/>
    <mergeCell ref="E127:K127"/>
    <mergeCell ref="E128:K128"/>
    <mergeCell ref="E129:K129"/>
    <mergeCell ref="E130:K130"/>
    <mergeCell ref="E143:K143"/>
    <mergeCell ref="E144:K144"/>
    <mergeCell ref="E145:K145"/>
    <mergeCell ref="E146:K146"/>
    <mergeCell ref="E147:K147"/>
    <mergeCell ref="E148:K148"/>
    <mergeCell ref="E137:K137"/>
    <mergeCell ref="E138:K138"/>
    <mergeCell ref="E139:K139"/>
    <mergeCell ref="E140:K140"/>
    <mergeCell ref="E141:K141"/>
    <mergeCell ref="E142:K142"/>
    <mergeCell ref="E155:K155"/>
    <mergeCell ref="E156:K156"/>
    <mergeCell ref="E164:K164"/>
    <mergeCell ref="E158:K158"/>
    <mergeCell ref="E149:K149"/>
    <mergeCell ref="E150:K150"/>
    <mergeCell ref="E151:K151"/>
    <mergeCell ref="E152:K152"/>
    <mergeCell ref="E153:K153"/>
    <mergeCell ref="E154:K154"/>
    <mergeCell ref="E166:K166"/>
    <mergeCell ref="E167:K167"/>
    <mergeCell ref="E168:K168"/>
    <mergeCell ref="E169:K169"/>
    <mergeCell ref="E170:K170"/>
    <mergeCell ref="E171:K171"/>
    <mergeCell ref="E160:K160"/>
    <mergeCell ref="E161:K161"/>
    <mergeCell ref="E162:K162"/>
    <mergeCell ref="E163:K163"/>
    <mergeCell ref="E165:K165"/>
    <mergeCell ref="E181:K181"/>
    <mergeCell ref="E182:K182"/>
    <mergeCell ref="E183:K183"/>
    <mergeCell ref="E172:K172"/>
    <mergeCell ref="E173:K173"/>
    <mergeCell ref="E174:K174"/>
    <mergeCell ref="E175:K175"/>
    <mergeCell ref="E176:K176"/>
    <mergeCell ref="E177:K177"/>
    <mergeCell ref="E282:F282"/>
    <mergeCell ref="E233:F233"/>
    <mergeCell ref="E245:F245"/>
    <mergeCell ref="E257:F257"/>
    <mergeCell ref="E214:K214"/>
    <mergeCell ref="M221:P221"/>
    <mergeCell ref="E220:P220"/>
    <mergeCell ref="E196:K196"/>
    <mergeCell ref="E197:K197"/>
    <mergeCell ref="E198:K198"/>
    <mergeCell ref="E199:K199"/>
    <mergeCell ref="E200:K200"/>
    <mergeCell ref="E201:K201"/>
    <mergeCell ref="E202:K202"/>
    <mergeCell ref="E203:K203"/>
    <mergeCell ref="E204:K204"/>
    <mergeCell ref="E205:K205"/>
    <mergeCell ref="E221:F221"/>
    <mergeCell ref="G221:L221"/>
    <mergeCell ref="E208:K208"/>
    <mergeCell ref="E209:K209"/>
    <mergeCell ref="E210:K210"/>
    <mergeCell ref="E211:K211"/>
    <mergeCell ref="E340:M340"/>
    <mergeCell ref="E338:L338"/>
    <mergeCell ref="M338:M339"/>
    <mergeCell ref="J342:K342"/>
    <mergeCell ref="E343:M343"/>
    <mergeCell ref="E344:L344"/>
    <mergeCell ref="M344:M345"/>
    <mergeCell ref="J345:K345"/>
    <mergeCell ref="E334:M334"/>
    <mergeCell ref="E335:K335"/>
    <mergeCell ref="I336:J336"/>
    <mergeCell ref="E337:M337"/>
    <mergeCell ref="E341:L341"/>
    <mergeCell ref="M341:M342"/>
    <mergeCell ref="J339:K339"/>
    <mergeCell ref="H361:M361"/>
    <mergeCell ref="E352:M352"/>
    <mergeCell ref="E353:L353"/>
    <mergeCell ref="M353:M354"/>
    <mergeCell ref="E355:M355"/>
    <mergeCell ref="E356:L356"/>
    <mergeCell ref="M356:M357"/>
    <mergeCell ref="E346:M346"/>
    <mergeCell ref="E347:L347"/>
    <mergeCell ref="M347:M348"/>
    <mergeCell ref="E349:M349"/>
    <mergeCell ref="E350:L350"/>
    <mergeCell ref="M350:M351"/>
    <mergeCell ref="E378:F379"/>
    <mergeCell ref="H378:J378"/>
    <mergeCell ref="K378:K379"/>
    <mergeCell ref="L378:M379"/>
    <mergeCell ref="H379:J379"/>
    <mergeCell ref="E370:M371"/>
    <mergeCell ref="E372:M372"/>
    <mergeCell ref="E373:M373"/>
    <mergeCell ref="E374:M374"/>
    <mergeCell ref="E375:F376"/>
    <mergeCell ref="H375:J375"/>
    <mergeCell ref="L375:M375"/>
    <mergeCell ref="H376:J376"/>
    <mergeCell ref="L376:M376"/>
    <mergeCell ref="N340:V340"/>
    <mergeCell ref="N343:V343"/>
    <mergeCell ref="N328:V328"/>
    <mergeCell ref="N331:V331"/>
    <mergeCell ref="N334:V334"/>
    <mergeCell ref="E377:M377"/>
    <mergeCell ref="E366:F367"/>
    <mergeCell ref="H366:M366"/>
    <mergeCell ref="H367:M367"/>
    <mergeCell ref="E368:G368"/>
    <mergeCell ref="H368:M368"/>
    <mergeCell ref="E369:M369"/>
    <mergeCell ref="E362:G362"/>
    <mergeCell ref="H362:M362"/>
    <mergeCell ref="E363:F364"/>
    <mergeCell ref="H363:M363"/>
    <mergeCell ref="H364:M364"/>
    <mergeCell ref="E365:G365"/>
    <mergeCell ref="H365:M365"/>
    <mergeCell ref="E358:M358"/>
    <mergeCell ref="E359:M359"/>
    <mergeCell ref="E360:F360"/>
    <mergeCell ref="H360:M360"/>
    <mergeCell ref="E361:F361"/>
    <mergeCell ref="N355:U355"/>
    <mergeCell ref="N356:U357"/>
    <mergeCell ref="N358:V358"/>
    <mergeCell ref="N346:V346"/>
    <mergeCell ref="N347:U348"/>
    <mergeCell ref="N349:V349"/>
    <mergeCell ref="N350:U351"/>
    <mergeCell ref="N352:V352"/>
    <mergeCell ref="N353:U354"/>
    <mergeCell ref="N338:O338"/>
    <mergeCell ref="E206:K206"/>
    <mergeCell ref="E207:K207"/>
    <mergeCell ref="N337:V337"/>
    <mergeCell ref="E328:M328"/>
    <mergeCell ref="E329:L329"/>
    <mergeCell ref="M329:M330"/>
    <mergeCell ref="J330:K330"/>
    <mergeCell ref="E331:M331"/>
    <mergeCell ref="E332:L332"/>
    <mergeCell ref="M332:M333"/>
    <mergeCell ref="J333:K333"/>
    <mergeCell ref="E307:F307"/>
    <mergeCell ref="E314:F314"/>
    <mergeCell ref="E324:F324"/>
    <mergeCell ref="E325:F325"/>
    <mergeCell ref="E326:O326"/>
    <mergeCell ref="E212:K212"/>
    <mergeCell ref="E327:M327"/>
    <mergeCell ref="E269:F269"/>
    <mergeCell ref="E285:F285"/>
    <mergeCell ref="E292:F292"/>
    <mergeCell ref="E298:F298"/>
    <mergeCell ref="E281:F281"/>
    <mergeCell ref="L146:L147"/>
    <mergeCell ref="M146:M147"/>
    <mergeCell ref="E157:K157"/>
    <mergeCell ref="L157:L158"/>
    <mergeCell ref="M157:M158"/>
    <mergeCell ref="E159:I159"/>
    <mergeCell ref="L165:L166"/>
    <mergeCell ref="M165:M166"/>
    <mergeCell ref="E213:K213"/>
    <mergeCell ref="E190:K190"/>
    <mergeCell ref="E191:K191"/>
    <mergeCell ref="E192:K192"/>
    <mergeCell ref="E193:K193"/>
    <mergeCell ref="E194:K194"/>
    <mergeCell ref="E195:K195"/>
    <mergeCell ref="E184:K184"/>
    <mergeCell ref="E185:K185"/>
    <mergeCell ref="E186:K186"/>
    <mergeCell ref="E187:K187"/>
    <mergeCell ref="E188:K188"/>
    <mergeCell ref="E189:K189"/>
    <mergeCell ref="E178:K178"/>
    <mergeCell ref="E179:K179"/>
    <mergeCell ref="E180:K180"/>
  </mergeCells>
  <conditionalFormatting sqref="L171">
    <cfRule type="cellIs" dxfId="17" priority="9" operator="notEqual">
      <formula>$L$168</formula>
    </cfRule>
  </conditionalFormatting>
  <conditionalFormatting sqref="M171">
    <cfRule type="cellIs" dxfId="16" priority="7" operator="notEqual">
      <formula>$M$168</formula>
    </cfRule>
    <cfRule type="cellIs" dxfId="15" priority="8" operator="notEqual">
      <formula>$L$168</formula>
    </cfRule>
  </conditionalFormatting>
  <conditionalFormatting sqref="L112">
    <cfRule type="cellIs" dxfId="14" priority="6" operator="notEqual">
      <formula>$L$168</formula>
    </cfRule>
  </conditionalFormatting>
  <conditionalFormatting sqref="M112">
    <cfRule type="cellIs" dxfId="13" priority="5" operator="notEqual">
      <formula>$M$168</formula>
    </cfRule>
  </conditionalFormatting>
  <conditionalFormatting sqref="L29">
    <cfRule type="cellIs" dxfId="12" priority="4" operator="notEqual">
      <formula>$L$21</formula>
    </cfRule>
  </conditionalFormatting>
  <conditionalFormatting sqref="M29">
    <cfRule type="cellIs" dxfId="11" priority="3" operator="notEqual">
      <formula>$M$21</formula>
    </cfRule>
  </conditionalFormatting>
  <conditionalFormatting sqref="L39">
    <cfRule type="cellIs" dxfId="10" priority="2" operator="notEqual">
      <formula>$L$21</formula>
    </cfRule>
  </conditionalFormatting>
  <conditionalFormatting sqref="M39">
    <cfRule type="cellIs" dxfId="9" priority="1" operator="notEqual">
      <formula>$M$21</formula>
    </cfRule>
  </conditionalFormatting>
  <dataValidations count="4">
    <dataValidation type="list" allowBlank="1" showInputMessage="1" showErrorMessage="1" sqref="F316:F323 F308:F313 F286:F291 F293:F297 F299:F306 F284 F271:F280 F223:F232 F259:F268 F247:F256 F235:F244" xr:uid="{00000000-0002-0000-0200-000000000000}">
      <formula1>$E$399:$E$415</formula1>
    </dataValidation>
    <dataValidation type="list" allowBlank="1" showInputMessage="1" showErrorMessage="1" sqref="G361 G367 G364" xr:uid="{00000000-0002-0000-0200-000003000000}">
      <formula1>$G$399:$G$401</formula1>
    </dataValidation>
    <dataValidation type="list" allowBlank="1" showInputMessage="1" showErrorMessage="1" sqref="L9:M9" xr:uid="{333E5FC2-77E3-4C3F-A789-524AC769A607}">
      <formula1>$J$399:$J$402</formula1>
    </dataValidation>
    <dataValidation type="list" allowBlank="1" showInputMessage="1" showErrorMessage="1" sqref="L10:M10" xr:uid="{D7A285D0-1D8F-43C6-AF48-1AAED8945312}">
      <formula1>$H$399:$H$404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Q427"/>
  <sheetViews>
    <sheetView workbookViewId="0">
      <pane xSplit="13" ySplit="3" topLeftCell="N4" activePane="bottomRight" state="frozen"/>
      <selection activeCell="E1" sqref="E1"/>
      <selection pane="topRight" activeCell="N1" sqref="N1"/>
      <selection pane="bottomLeft" activeCell="E4" sqref="E4"/>
      <selection pane="bottomRight" activeCell="L9" sqref="L9:M9"/>
    </sheetView>
  </sheetViews>
  <sheetFormatPr defaultColWidth="9.140625" defaultRowHeight="15" outlineLevelRow="1" x14ac:dyDescent="0.25"/>
  <cols>
    <col min="1" max="2" width="9.140625" style="44" hidden="1" customWidth="1"/>
    <col min="3" max="3" width="10.140625" style="44" hidden="1" customWidth="1"/>
    <col min="4" max="4" width="16.28515625" style="44" hidden="1" customWidth="1"/>
    <col min="5" max="5" width="17.7109375" style="25" customWidth="1"/>
    <col min="6" max="6" width="18.5703125" style="25" customWidth="1"/>
    <col min="7" max="10" width="10.7109375" style="25" customWidth="1"/>
    <col min="11" max="11" width="12" style="25" customWidth="1"/>
    <col min="12" max="12" width="12.140625" style="25" customWidth="1"/>
    <col min="13" max="13" width="12.42578125" style="25" customWidth="1"/>
    <col min="14" max="14" width="13.28515625" style="25" customWidth="1"/>
    <col min="15" max="15" width="13.140625" style="25" customWidth="1"/>
    <col min="16" max="16" width="11.28515625" style="25" customWidth="1"/>
    <col min="17" max="66" width="9.140625" style="25" customWidth="1"/>
    <col min="67" max="67" width="11" style="25" customWidth="1"/>
    <col min="68" max="68" width="10.28515625" style="25" customWidth="1"/>
    <col min="69" max="70" width="9.140625" style="25" customWidth="1"/>
    <col min="71" max="71" width="9.7109375" style="25" customWidth="1"/>
    <col min="72" max="74" width="10.28515625" style="25" customWidth="1"/>
    <col min="75" max="80" width="9.140625" style="25" customWidth="1"/>
    <col min="81" max="81" width="10.7109375" style="25" customWidth="1"/>
    <col min="82" max="82" width="10.28515625" style="25" customWidth="1"/>
    <col min="83" max="94" width="9.140625" style="25" customWidth="1"/>
    <col min="95" max="95" width="11.7109375" style="25" customWidth="1"/>
    <col min="96" max="446" width="9.140625" style="25" customWidth="1"/>
    <col min="447" max="447" width="11.28515625" style="25" customWidth="1"/>
    <col min="448" max="448" width="11.140625" style="25" customWidth="1"/>
    <col min="449" max="449" width="11.28515625" style="25" customWidth="1"/>
    <col min="450" max="450" width="10.28515625" style="25" customWidth="1"/>
    <col min="451" max="16384" width="9.140625" style="25"/>
  </cols>
  <sheetData>
    <row r="1" spans="1:459" hidden="1" x14ac:dyDescent="0.25">
      <c r="A1" s="25"/>
      <c r="B1" s="25"/>
      <c r="C1" s="25"/>
      <c r="D1" s="25"/>
      <c r="JE1" s="25">
        <v>128</v>
      </c>
    </row>
    <row r="2" spans="1:459" s="31" customFormat="1" ht="49.5" hidden="1" customHeight="1" x14ac:dyDescent="0.25">
      <c r="E2" s="31" t="str">
        <f>E5</f>
        <v>Grantee Name (per UGA):</v>
      </c>
      <c r="F2" s="31" t="str">
        <f>E6</f>
        <v>Grantee DUNS:</v>
      </c>
      <c r="G2" s="31" t="str">
        <f>E7</f>
        <v>Grantee FEIN:</v>
      </c>
      <c r="H2" s="31" t="str">
        <f>E8</f>
        <v>Program Name:</v>
      </c>
      <c r="I2" s="31" t="str">
        <f>E9</f>
        <v>Program Contact:</v>
      </c>
      <c r="J2" s="31" t="str">
        <f>E10</f>
        <v>Email:</v>
      </c>
      <c r="K2" s="31" t="str">
        <f>E11</f>
        <v>Phone Number:</v>
      </c>
      <c r="L2" s="31" t="str">
        <f>J5</f>
        <v>Grant Number:</v>
      </c>
      <c r="M2" s="31" t="str">
        <f>J6</f>
        <v>Agreement Period:</v>
      </c>
      <c r="N2" s="31" t="str">
        <f>J7</f>
        <v>Report Start date:</v>
      </c>
      <c r="O2" s="31" t="str">
        <f>J8</f>
        <v>Report End date:</v>
      </c>
      <c r="P2" s="31" t="str">
        <f>J9</f>
        <v>FY</v>
      </c>
      <c r="Q2" s="31" t="str">
        <f>J10</f>
        <v>Qtr</v>
      </c>
      <c r="R2" s="31" t="str">
        <f>J11</f>
        <v>County</v>
      </c>
      <c r="S2" s="31" t="s">
        <v>185</v>
      </c>
      <c r="T2" s="31" t="s">
        <v>159</v>
      </c>
      <c r="U2" s="31" t="s">
        <v>186</v>
      </c>
      <c r="V2" s="31" t="str">
        <f>E17</f>
        <v>1.       Total number of youths referred to the program.</v>
      </c>
      <c r="W2" s="31" t="s">
        <v>187</v>
      </c>
      <c r="X2" s="31" t="str">
        <f>E18</f>
        <v>A.     Total number of youths referred to the program by DHS Local FCRC Office.</v>
      </c>
      <c r="Y2" s="31" t="s">
        <v>188</v>
      </c>
      <c r="Z2" s="31" t="str">
        <f>E19</f>
        <v xml:space="preserve">2.       # of referred youth registered in Illinois workNet </v>
      </c>
      <c r="AA2" s="31" t="s">
        <v>189</v>
      </c>
      <c r="AB2" s="31" t="str">
        <f>E20</f>
        <v>A.     # of registered youth determined eligible for the program.</v>
      </c>
      <c r="AC2" s="31" t="s">
        <v>190</v>
      </c>
      <c r="AD2" s="31" t="str">
        <f>E21</f>
        <v>1.)    # of youth accepted into the program.</v>
      </c>
      <c r="AE2" s="31" t="s">
        <v>191</v>
      </c>
      <c r="AF2" s="31" t="s">
        <v>193</v>
      </c>
      <c r="AG2" s="31" t="s">
        <v>192</v>
      </c>
      <c r="AH2" s="31" t="s">
        <v>215</v>
      </c>
      <c r="AI2" s="31" t="s">
        <v>194</v>
      </c>
      <c r="AJ2" s="31" t="s">
        <v>195</v>
      </c>
      <c r="AK2" s="31" t="s">
        <v>196</v>
      </c>
      <c r="AL2" s="31" t="s">
        <v>197</v>
      </c>
      <c r="AM2" s="31" t="s">
        <v>198</v>
      </c>
      <c r="AN2" s="31" t="s">
        <v>199</v>
      </c>
      <c r="AO2" s="31" t="s">
        <v>200</v>
      </c>
      <c r="AP2" s="31" t="s">
        <v>216</v>
      </c>
      <c r="AQ2" s="31" t="s">
        <v>201</v>
      </c>
      <c r="AR2" s="31" t="s">
        <v>202</v>
      </c>
      <c r="AS2" s="31" t="s">
        <v>203</v>
      </c>
      <c r="AT2" s="31" t="s">
        <v>204</v>
      </c>
      <c r="AU2" s="31" t="s">
        <v>205</v>
      </c>
      <c r="AV2" s="31" t="s">
        <v>207</v>
      </c>
      <c r="AW2" s="31" t="s">
        <v>208</v>
      </c>
      <c r="AX2" s="31" t="s">
        <v>214</v>
      </c>
      <c r="AY2" s="31" t="s">
        <v>209</v>
      </c>
      <c r="AZ2" s="31" t="s">
        <v>210</v>
      </c>
      <c r="BA2" s="31" t="s">
        <v>211</v>
      </c>
      <c r="BB2" s="31" t="s">
        <v>212</v>
      </c>
      <c r="BC2" s="31" t="s">
        <v>213</v>
      </c>
      <c r="BD2" s="31" t="s">
        <v>217</v>
      </c>
      <c r="BE2" s="31" t="s">
        <v>218</v>
      </c>
      <c r="BF2" s="31" t="s">
        <v>219</v>
      </c>
      <c r="BG2" s="31" t="s">
        <v>220</v>
      </c>
      <c r="BH2" s="31" t="s">
        <v>221</v>
      </c>
      <c r="BI2" s="31" t="s">
        <v>222</v>
      </c>
      <c r="BJ2" s="31" t="s">
        <v>223</v>
      </c>
      <c r="BK2" s="31" t="s">
        <v>224</v>
      </c>
      <c r="BL2" s="31" t="s">
        <v>225</v>
      </c>
      <c r="BM2" s="31" t="s">
        <v>226</v>
      </c>
      <c r="BN2" s="31" t="s">
        <v>227</v>
      </c>
      <c r="BO2" s="31" t="s">
        <v>228</v>
      </c>
      <c r="BP2" s="31" t="s">
        <v>229</v>
      </c>
      <c r="BQ2" s="31" t="s">
        <v>230</v>
      </c>
      <c r="BR2" s="31" t="s">
        <v>231</v>
      </c>
      <c r="BS2" s="31" t="s">
        <v>232</v>
      </c>
      <c r="BT2" s="31" t="s">
        <v>233</v>
      </c>
      <c r="BU2" s="31" t="s">
        <v>234</v>
      </c>
      <c r="BV2" s="31" t="s">
        <v>237</v>
      </c>
      <c r="BW2" s="31" t="s">
        <v>238</v>
      </c>
      <c r="BX2" s="31" t="s">
        <v>235</v>
      </c>
      <c r="BY2" s="31" t="s">
        <v>236</v>
      </c>
      <c r="BZ2" s="31" t="s">
        <v>239</v>
      </c>
      <c r="CA2" s="31" t="s">
        <v>240</v>
      </c>
      <c r="CB2" s="31" t="s">
        <v>241</v>
      </c>
      <c r="CC2" s="31" t="s">
        <v>242</v>
      </c>
      <c r="CD2" s="31" t="s">
        <v>243</v>
      </c>
      <c r="CE2" s="31" t="s">
        <v>244</v>
      </c>
      <c r="CF2" s="31" t="s">
        <v>245</v>
      </c>
      <c r="CG2" s="31" t="s">
        <v>246</v>
      </c>
      <c r="CH2" s="31" t="s">
        <v>247</v>
      </c>
      <c r="CI2" s="31" t="s">
        <v>248</v>
      </c>
      <c r="CJ2" s="31" t="s">
        <v>249</v>
      </c>
      <c r="CK2" s="31" t="s">
        <v>250</v>
      </c>
      <c r="CL2" s="31" t="s">
        <v>251</v>
      </c>
      <c r="CM2" s="31" t="s">
        <v>252</v>
      </c>
      <c r="CN2" s="31" t="s">
        <v>253</v>
      </c>
      <c r="CO2" s="31" t="s">
        <v>254</v>
      </c>
      <c r="CP2" s="31" t="s">
        <v>258</v>
      </c>
      <c r="CQ2" s="31" t="s">
        <v>259</v>
      </c>
      <c r="CR2" s="31" t="s">
        <v>260</v>
      </c>
      <c r="CS2" s="31" t="s">
        <v>261</v>
      </c>
      <c r="CT2" s="31" t="s">
        <v>262</v>
      </c>
      <c r="CU2" s="31" t="s">
        <v>263</v>
      </c>
      <c r="CV2" s="31" t="s">
        <v>264</v>
      </c>
      <c r="CW2" s="31" t="s">
        <v>265</v>
      </c>
      <c r="CX2" s="31" t="s">
        <v>266</v>
      </c>
      <c r="CY2" s="31" t="s">
        <v>267</v>
      </c>
      <c r="CZ2" s="31" t="s">
        <v>268</v>
      </c>
      <c r="DA2" s="31" t="s">
        <v>269</v>
      </c>
      <c r="DB2" s="31" t="s">
        <v>270</v>
      </c>
      <c r="DC2" s="31" t="s">
        <v>271</v>
      </c>
      <c r="DD2" s="31" t="s">
        <v>272</v>
      </c>
      <c r="DE2" s="31" t="s">
        <v>273</v>
      </c>
      <c r="DF2" s="31" t="s">
        <v>274</v>
      </c>
      <c r="DG2" s="31" t="s">
        <v>275</v>
      </c>
      <c r="DH2" s="31" t="s">
        <v>276</v>
      </c>
      <c r="DI2" s="31" t="s">
        <v>277</v>
      </c>
      <c r="DJ2" s="31" t="s">
        <v>278</v>
      </c>
      <c r="DK2" s="31" t="s">
        <v>279</v>
      </c>
      <c r="DL2" s="31" t="s">
        <v>280</v>
      </c>
      <c r="DM2" s="31" t="s">
        <v>281</v>
      </c>
      <c r="DN2" s="31" t="s">
        <v>282</v>
      </c>
      <c r="DO2" s="31" t="s">
        <v>283</v>
      </c>
      <c r="DP2" s="31" t="s">
        <v>284</v>
      </c>
      <c r="DQ2" s="31" t="s">
        <v>285</v>
      </c>
      <c r="DR2" s="31" t="s">
        <v>286</v>
      </c>
      <c r="DS2" s="31" t="s">
        <v>287</v>
      </c>
      <c r="DT2" s="31" t="s">
        <v>288</v>
      </c>
      <c r="DU2" s="31" t="s">
        <v>289</v>
      </c>
      <c r="DV2" s="31" t="s">
        <v>290</v>
      </c>
      <c r="DW2" s="31" t="s">
        <v>291</v>
      </c>
      <c r="DX2" s="31" t="s">
        <v>292</v>
      </c>
      <c r="DY2" s="31" t="s">
        <v>293</v>
      </c>
      <c r="DZ2" s="31" t="s">
        <v>294</v>
      </c>
      <c r="EA2" s="31" t="s">
        <v>295</v>
      </c>
      <c r="EB2" s="31" t="s">
        <v>296</v>
      </c>
      <c r="EC2" s="31" t="s">
        <v>297</v>
      </c>
      <c r="ED2" s="31" t="s">
        <v>298</v>
      </c>
      <c r="EE2" s="31" t="s">
        <v>299</v>
      </c>
      <c r="EF2" s="31" t="s">
        <v>300</v>
      </c>
      <c r="EG2" s="31" t="s">
        <v>301</v>
      </c>
      <c r="EH2" s="31" t="s">
        <v>302</v>
      </c>
      <c r="EI2" s="31" t="s">
        <v>303</v>
      </c>
      <c r="EJ2" s="31" t="s">
        <v>305</v>
      </c>
      <c r="EK2" s="31" t="s">
        <v>304</v>
      </c>
      <c r="EL2" s="31" t="s">
        <v>428</v>
      </c>
      <c r="EM2" s="31" t="s">
        <v>429</v>
      </c>
      <c r="EN2" s="31" t="s">
        <v>430</v>
      </c>
      <c r="EO2" s="31" t="s">
        <v>431</v>
      </c>
      <c r="EP2" s="31" t="s">
        <v>432</v>
      </c>
      <c r="EQ2" s="31" t="s">
        <v>433</v>
      </c>
      <c r="ER2" s="31" t="s">
        <v>434</v>
      </c>
      <c r="ES2" s="31" t="s">
        <v>435</v>
      </c>
      <c r="ET2" s="31" t="s">
        <v>436</v>
      </c>
      <c r="EU2" s="31" t="s">
        <v>437</v>
      </c>
      <c r="EV2" s="31" t="s">
        <v>438</v>
      </c>
      <c r="EW2" s="31" t="s">
        <v>439</v>
      </c>
      <c r="EX2" s="31" t="s">
        <v>440</v>
      </c>
      <c r="EY2" s="31" t="s">
        <v>441</v>
      </c>
      <c r="EZ2" s="31" t="s">
        <v>442</v>
      </c>
      <c r="FA2" s="31" t="s">
        <v>443</v>
      </c>
      <c r="FB2" s="31" t="s">
        <v>444</v>
      </c>
      <c r="FC2" s="31" t="s">
        <v>445</v>
      </c>
      <c r="FD2" s="31" t="s">
        <v>446</v>
      </c>
      <c r="FE2" s="31" t="s">
        <v>447</v>
      </c>
      <c r="FF2" s="31" t="s">
        <v>448</v>
      </c>
      <c r="FG2" s="31" t="s">
        <v>449</v>
      </c>
      <c r="FH2" s="31" t="s">
        <v>450</v>
      </c>
      <c r="FI2" s="31" t="s">
        <v>451</v>
      </c>
      <c r="FJ2" s="31" t="s">
        <v>452</v>
      </c>
      <c r="FK2" s="31" t="s">
        <v>453</v>
      </c>
      <c r="FL2" s="31" t="s">
        <v>456</v>
      </c>
      <c r="FM2" s="31" t="s">
        <v>457</v>
      </c>
      <c r="FN2" s="31" t="s">
        <v>458</v>
      </c>
      <c r="FO2" s="31" t="s">
        <v>459</v>
      </c>
      <c r="FP2" s="31" t="s">
        <v>460</v>
      </c>
      <c r="FQ2" s="31" t="s">
        <v>461</v>
      </c>
      <c r="FR2" s="31" t="s">
        <v>462</v>
      </c>
      <c r="FS2" s="31" t="s">
        <v>463</v>
      </c>
      <c r="FT2" s="31" t="s">
        <v>464</v>
      </c>
      <c r="FU2" s="31" t="s">
        <v>465</v>
      </c>
      <c r="FV2" s="31" t="s">
        <v>466</v>
      </c>
      <c r="FW2" s="31" t="s">
        <v>467</v>
      </c>
      <c r="FX2" s="31" t="s">
        <v>468</v>
      </c>
      <c r="FY2" s="31" t="s">
        <v>469</v>
      </c>
      <c r="FZ2" s="31" t="s">
        <v>470</v>
      </c>
      <c r="GA2" s="31" t="s">
        <v>471</v>
      </c>
      <c r="GB2" s="31" t="s">
        <v>472</v>
      </c>
      <c r="GC2" s="31" t="s">
        <v>473</v>
      </c>
      <c r="GD2" s="31" t="s">
        <v>474</v>
      </c>
      <c r="GE2" s="31" t="s">
        <v>475</v>
      </c>
      <c r="GF2" s="31" t="s">
        <v>476</v>
      </c>
      <c r="GG2" s="31" t="s">
        <v>477</v>
      </c>
      <c r="GH2" s="31" t="s">
        <v>478</v>
      </c>
      <c r="GI2" s="31" t="s">
        <v>479</v>
      </c>
      <c r="GJ2" s="31" t="s">
        <v>480</v>
      </c>
      <c r="GK2" s="31" t="s">
        <v>481</v>
      </c>
      <c r="GL2" s="31" t="s">
        <v>482</v>
      </c>
      <c r="GM2" s="31" t="s">
        <v>483</v>
      </c>
      <c r="GN2" s="31" t="s">
        <v>484</v>
      </c>
      <c r="GO2" s="31" t="s">
        <v>485</v>
      </c>
      <c r="GP2" s="31" t="s">
        <v>486</v>
      </c>
      <c r="GQ2" s="31" t="s">
        <v>487</v>
      </c>
      <c r="GR2" s="31" t="s">
        <v>488</v>
      </c>
      <c r="GS2" s="31" t="s">
        <v>490</v>
      </c>
      <c r="GT2" s="31" t="s">
        <v>491</v>
      </c>
      <c r="GU2" s="31" t="s">
        <v>492</v>
      </c>
      <c r="GV2" s="31" t="s">
        <v>493</v>
      </c>
      <c r="GW2" s="31" t="s">
        <v>501</v>
      </c>
      <c r="GX2" s="31" t="s">
        <v>502</v>
      </c>
      <c r="GY2" s="31" t="s">
        <v>494</v>
      </c>
      <c r="GZ2" s="31" t="s">
        <v>495</v>
      </c>
      <c r="HA2" s="31" t="s">
        <v>496</v>
      </c>
      <c r="HB2" s="31" t="s">
        <v>497</v>
      </c>
      <c r="HC2" s="31" t="s">
        <v>498</v>
      </c>
      <c r="HD2" s="31" t="s">
        <v>499</v>
      </c>
      <c r="HE2" s="31" t="s">
        <v>500</v>
      </c>
      <c r="HF2" s="31" t="s">
        <v>503</v>
      </c>
      <c r="HG2" s="31" t="s">
        <v>504</v>
      </c>
      <c r="HH2" s="31" t="s">
        <v>505</v>
      </c>
      <c r="HI2" s="31" t="s">
        <v>506</v>
      </c>
      <c r="HJ2" s="31" t="s">
        <v>507</v>
      </c>
      <c r="HK2" s="31" t="s">
        <v>508</v>
      </c>
      <c r="HL2" s="31" t="s">
        <v>509</v>
      </c>
      <c r="HM2" s="31" t="s">
        <v>510</v>
      </c>
      <c r="HN2" s="31" t="s">
        <v>511</v>
      </c>
      <c r="HO2" s="31" t="s">
        <v>512</v>
      </c>
      <c r="HP2" s="31" t="s">
        <v>513</v>
      </c>
      <c r="HQ2" s="31" t="s">
        <v>514</v>
      </c>
      <c r="HR2" s="31" t="s">
        <v>515</v>
      </c>
      <c r="HS2" s="31" t="s">
        <v>516</v>
      </c>
      <c r="HT2" s="31" t="s">
        <v>517</v>
      </c>
      <c r="HU2" s="31" t="s">
        <v>518</v>
      </c>
      <c r="HV2" s="31" t="s">
        <v>519</v>
      </c>
      <c r="HW2" s="31" t="s">
        <v>520</v>
      </c>
      <c r="HX2" s="31" t="s">
        <v>521</v>
      </c>
      <c r="HY2" s="31" t="s">
        <v>522</v>
      </c>
      <c r="HZ2" s="31" t="s">
        <v>523</v>
      </c>
      <c r="IA2" s="31" t="s">
        <v>524</v>
      </c>
      <c r="IB2" s="31" t="s">
        <v>525</v>
      </c>
      <c r="IC2" s="31" t="s">
        <v>526</v>
      </c>
      <c r="ID2" s="31" t="s">
        <v>527</v>
      </c>
      <c r="IE2" s="31" t="s">
        <v>528</v>
      </c>
      <c r="IF2" s="31" t="s">
        <v>529</v>
      </c>
      <c r="IG2" s="31" t="s">
        <v>530</v>
      </c>
      <c r="IH2" s="31" t="s">
        <v>531</v>
      </c>
      <c r="II2" s="31" t="s">
        <v>532</v>
      </c>
      <c r="IJ2" s="31" t="s">
        <v>533</v>
      </c>
      <c r="IK2" s="31" t="s">
        <v>534</v>
      </c>
      <c r="IL2" s="31" t="s">
        <v>535</v>
      </c>
      <c r="IM2" s="31" t="s">
        <v>536</v>
      </c>
      <c r="IN2" s="31" t="s">
        <v>538</v>
      </c>
      <c r="IO2" s="31" t="s">
        <v>539</v>
      </c>
      <c r="IP2" s="31" t="s">
        <v>541</v>
      </c>
      <c r="IQ2" s="31" t="s">
        <v>540</v>
      </c>
      <c r="IR2" s="31" t="s">
        <v>542</v>
      </c>
      <c r="IS2" s="31" t="s">
        <v>543</v>
      </c>
      <c r="IT2" s="31" t="s">
        <v>544</v>
      </c>
      <c r="IU2" s="31" t="s">
        <v>545</v>
      </c>
      <c r="IV2" s="31" t="s">
        <v>546</v>
      </c>
      <c r="IW2" s="31" t="s">
        <v>547</v>
      </c>
      <c r="IX2" s="31" t="s">
        <v>548</v>
      </c>
      <c r="IY2" s="31" t="s">
        <v>549</v>
      </c>
      <c r="IZ2" s="31" t="s">
        <v>550</v>
      </c>
      <c r="JA2" s="31" t="s">
        <v>551</v>
      </c>
      <c r="JB2" s="31" t="s">
        <v>552</v>
      </c>
      <c r="JC2" s="31" t="s">
        <v>553</v>
      </c>
      <c r="JD2" s="31" t="s">
        <v>554</v>
      </c>
      <c r="JE2" s="31" t="s">
        <v>555</v>
      </c>
      <c r="JF2" s="31" t="s">
        <v>556</v>
      </c>
      <c r="JG2" s="31" t="s">
        <v>557</v>
      </c>
      <c r="JH2" s="31" t="s">
        <v>558</v>
      </c>
      <c r="JI2" s="31" t="s">
        <v>559</v>
      </c>
      <c r="JJ2" s="31" t="s">
        <v>560</v>
      </c>
      <c r="JK2" s="31" t="s">
        <v>561</v>
      </c>
      <c r="JL2" s="31" t="s">
        <v>562</v>
      </c>
      <c r="JM2" s="31" t="s">
        <v>563</v>
      </c>
      <c r="JN2" s="31" t="s">
        <v>564</v>
      </c>
      <c r="JO2" s="31" t="s">
        <v>565</v>
      </c>
      <c r="JP2" s="31" t="s">
        <v>566</v>
      </c>
      <c r="JQ2" s="31" t="s">
        <v>567</v>
      </c>
      <c r="JR2" s="31" t="s">
        <v>576</v>
      </c>
      <c r="JS2" s="31" t="s">
        <v>577</v>
      </c>
      <c r="JT2" s="31" t="s">
        <v>568</v>
      </c>
      <c r="JU2" s="31" t="s">
        <v>569</v>
      </c>
      <c r="JV2" s="31" t="s">
        <v>570</v>
      </c>
      <c r="JW2" s="31" t="s">
        <v>571</v>
      </c>
      <c r="JX2" s="31" t="s">
        <v>572</v>
      </c>
      <c r="JY2" s="31" t="s">
        <v>573</v>
      </c>
      <c r="JZ2" s="31" t="s">
        <v>574</v>
      </c>
      <c r="KA2" s="31" t="s">
        <v>575</v>
      </c>
      <c r="KB2" s="31" t="s">
        <v>578</v>
      </c>
      <c r="KC2" s="31" t="s">
        <v>579</v>
      </c>
      <c r="KD2" s="31" t="s">
        <v>580</v>
      </c>
      <c r="KE2" s="31" t="s">
        <v>581</v>
      </c>
      <c r="KF2" s="31" t="s">
        <v>582</v>
      </c>
      <c r="KG2" s="31" t="s">
        <v>583</v>
      </c>
      <c r="KH2" s="31" t="s">
        <v>584</v>
      </c>
      <c r="KI2" s="31" t="s">
        <v>585</v>
      </c>
      <c r="KJ2" s="31" t="s">
        <v>586</v>
      </c>
      <c r="KK2" s="31" t="s">
        <v>587</v>
      </c>
      <c r="KL2" s="31" t="s">
        <v>588</v>
      </c>
      <c r="KM2" s="31" t="s">
        <v>589</v>
      </c>
      <c r="KN2" s="31" t="s">
        <v>591</v>
      </c>
      <c r="KO2" s="31" t="s">
        <v>590</v>
      </c>
      <c r="KP2" s="31" t="s">
        <v>593</v>
      </c>
      <c r="KQ2" s="31" t="s">
        <v>592</v>
      </c>
      <c r="KR2" s="31" t="s">
        <v>594</v>
      </c>
      <c r="KS2" s="31" t="s">
        <v>595</v>
      </c>
      <c r="KT2" s="31" t="s">
        <v>597</v>
      </c>
      <c r="KU2" s="31" t="s">
        <v>596</v>
      </c>
      <c r="KV2" s="31" t="s">
        <v>598</v>
      </c>
      <c r="KW2" s="31" t="s">
        <v>599</v>
      </c>
      <c r="KX2" s="31" t="s">
        <v>812</v>
      </c>
      <c r="KY2" s="31" t="s">
        <v>813</v>
      </c>
      <c r="KZ2" s="31" t="s">
        <v>601</v>
      </c>
      <c r="LA2" s="31" t="s">
        <v>600</v>
      </c>
      <c r="LB2" s="31" t="s">
        <v>602</v>
      </c>
      <c r="LC2" s="31" t="s">
        <v>603</v>
      </c>
      <c r="LD2" s="31" t="s">
        <v>604</v>
      </c>
      <c r="LE2" s="31" t="s">
        <v>605</v>
      </c>
      <c r="LF2" s="31" t="s">
        <v>816</v>
      </c>
      <c r="LG2" s="31" t="s">
        <v>817</v>
      </c>
      <c r="LH2" s="31" t="s">
        <v>814</v>
      </c>
      <c r="LI2" s="31" t="s">
        <v>815</v>
      </c>
      <c r="LJ2" s="31" t="s">
        <v>606</v>
      </c>
      <c r="LK2" s="31" t="s">
        <v>607</v>
      </c>
      <c r="LL2" s="31" t="s">
        <v>608</v>
      </c>
      <c r="LM2" s="31" t="s">
        <v>609</v>
      </c>
      <c r="LN2" s="31" t="s">
        <v>610</v>
      </c>
      <c r="LO2" s="31" t="s">
        <v>611</v>
      </c>
      <c r="LP2" s="31" t="s">
        <v>820</v>
      </c>
      <c r="LQ2" s="31" t="s">
        <v>821</v>
      </c>
      <c r="LR2" s="31" t="s">
        <v>779</v>
      </c>
      <c r="LS2" s="31" t="s">
        <v>780</v>
      </c>
      <c r="LT2" s="31" t="s">
        <v>612</v>
      </c>
      <c r="LU2" s="31" t="s">
        <v>613</v>
      </c>
      <c r="LV2" s="31" t="s">
        <v>614</v>
      </c>
      <c r="LW2" s="31" t="s">
        <v>615</v>
      </c>
      <c r="LX2" s="31" t="s">
        <v>616</v>
      </c>
      <c r="LY2" s="31" t="s">
        <v>617</v>
      </c>
      <c r="LZ2" s="31" t="s">
        <v>618</v>
      </c>
      <c r="MA2" s="31" t="s">
        <v>619</v>
      </c>
      <c r="MB2" s="31" t="s">
        <v>620</v>
      </c>
      <c r="MC2" s="31" t="s">
        <v>621</v>
      </c>
      <c r="MD2" s="31" t="s">
        <v>622</v>
      </c>
      <c r="ME2" s="31" t="s">
        <v>623</v>
      </c>
      <c r="MF2" s="31" t="s">
        <v>624</v>
      </c>
      <c r="MG2" s="31" t="s">
        <v>625</v>
      </c>
      <c r="MH2" s="31" t="s">
        <v>626</v>
      </c>
      <c r="MI2" s="31" t="s">
        <v>627</v>
      </c>
      <c r="MJ2" s="31" t="s">
        <v>628</v>
      </c>
      <c r="MK2" s="31" t="s">
        <v>629</v>
      </c>
      <c r="ML2" s="31" t="s">
        <v>630</v>
      </c>
      <c r="MM2" s="31" t="s">
        <v>631</v>
      </c>
      <c r="MN2" s="31" t="s">
        <v>632</v>
      </c>
      <c r="MO2" s="31" t="s">
        <v>633</v>
      </c>
      <c r="MP2" s="31" t="s">
        <v>634</v>
      </c>
      <c r="MQ2" s="31" t="s">
        <v>635</v>
      </c>
      <c r="MR2" s="31" t="s">
        <v>636</v>
      </c>
      <c r="MS2" s="31" t="s">
        <v>637</v>
      </c>
      <c r="MT2" s="31" t="s">
        <v>638</v>
      </c>
      <c r="MU2" s="31" t="s">
        <v>639</v>
      </c>
      <c r="MV2" s="31" t="s">
        <v>640</v>
      </c>
      <c r="MW2" s="31" t="s">
        <v>641</v>
      </c>
      <c r="MX2" s="31" t="s">
        <v>642</v>
      </c>
      <c r="MY2" s="31" t="s">
        <v>643</v>
      </c>
      <c r="MZ2" s="31" t="s">
        <v>644</v>
      </c>
      <c r="NA2" s="31" t="s">
        <v>645</v>
      </c>
      <c r="NB2" s="31" t="s">
        <v>646</v>
      </c>
      <c r="NC2" s="31" t="s">
        <v>647</v>
      </c>
      <c r="ND2" s="31" t="s">
        <v>648</v>
      </c>
      <c r="NE2" s="31" t="s">
        <v>649</v>
      </c>
      <c r="NF2" s="31" t="s">
        <v>650</v>
      </c>
      <c r="NG2" s="31" t="s">
        <v>651</v>
      </c>
      <c r="NH2" s="31" t="s">
        <v>652</v>
      </c>
      <c r="NI2" s="31" t="s">
        <v>653</v>
      </c>
      <c r="NJ2" s="31" t="s">
        <v>654</v>
      </c>
      <c r="NK2" s="31" t="s">
        <v>655</v>
      </c>
      <c r="NL2" s="31" t="s">
        <v>656</v>
      </c>
      <c r="NM2" s="31" t="s">
        <v>657</v>
      </c>
      <c r="NN2" s="31" t="s">
        <v>658</v>
      </c>
      <c r="NO2" s="31" t="s">
        <v>659</v>
      </c>
      <c r="NP2" s="31" t="s">
        <v>660</v>
      </c>
      <c r="NQ2" s="31" t="s">
        <v>661</v>
      </c>
      <c r="NR2" s="31" t="s">
        <v>662</v>
      </c>
      <c r="NS2" s="31" t="s">
        <v>663</v>
      </c>
      <c r="NT2" s="31" t="s">
        <v>664</v>
      </c>
      <c r="NU2" s="31" t="s">
        <v>665</v>
      </c>
      <c r="NV2" s="31" t="s">
        <v>666</v>
      </c>
      <c r="NW2" s="31" t="s">
        <v>667</v>
      </c>
      <c r="NX2" s="31" t="s">
        <v>668</v>
      </c>
      <c r="NY2" s="31" t="s">
        <v>669</v>
      </c>
      <c r="NZ2" s="31" t="s">
        <v>670</v>
      </c>
      <c r="OA2" s="31" t="s">
        <v>671</v>
      </c>
      <c r="OB2" s="31" t="s">
        <v>672</v>
      </c>
      <c r="OC2" s="31" t="s">
        <v>673</v>
      </c>
      <c r="OD2" s="31" t="s">
        <v>674</v>
      </c>
      <c r="OE2" s="31" t="s">
        <v>675</v>
      </c>
      <c r="OF2" s="31" t="s">
        <v>676</v>
      </c>
      <c r="OG2" s="31" t="s">
        <v>677</v>
      </c>
      <c r="OH2" s="31" t="s">
        <v>678</v>
      </c>
      <c r="OI2" s="31" t="s">
        <v>679</v>
      </c>
      <c r="OJ2" s="31" t="s">
        <v>680</v>
      </c>
      <c r="OK2" s="31" t="s">
        <v>681</v>
      </c>
      <c r="OL2" s="31" t="s">
        <v>682</v>
      </c>
      <c r="OM2" s="31" t="s">
        <v>683</v>
      </c>
      <c r="ON2" s="31" t="s">
        <v>684</v>
      </c>
      <c r="OO2" s="31" t="s">
        <v>685</v>
      </c>
      <c r="OP2" s="31" t="s">
        <v>686</v>
      </c>
      <c r="OQ2" s="31" t="s">
        <v>687</v>
      </c>
      <c r="OR2" s="31" t="s">
        <v>688</v>
      </c>
      <c r="OS2" s="31" t="s">
        <v>689</v>
      </c>
      <c r="OT2" s="31" t="s">
        <v>690</v>
      </c>
      <c r="OU2" s="31" t="s">
        <v>691</v>
      </c>
      <c r="OV2" s="31" t="s">
        <v>692</v>
      </c>
      <c r="OW2" s="31" t="s">
        <v>693</v>
      </c>
      <c r="OX2" s="31" t="s">
        <v>694</v>
      </c>
      <c r="OY2" s="31" t="s">
        <v>705</v>
      </c>
      <c r="OZ2" s="31" t="s">
        <v>695</v>
      </c>
      <c r="PA2" s="31" t="s">
        <v>696</v>
      </c>
      <c r="PB2" s="31" t="s">
        <v>706</v>
      </c>
      <c r="PC2" s="31" t="s">
        <v>697</v>
      </c>
      <c r="PD2" s="31" t="s">
        <v>730</v>
      </c>
      <c r="PE2" s="31" t="s">
        <v>731</v>
      </c>
      <c r="PF2" s="31" t="s">
        <v>707</v>
      </c>
      <c r="PG2" s="31" t="s">
        <v>708</v>
      </c>
      <c r="PH2" s="31" t="s">
        <v>709</v>
      </c>
      <c r="PI2" s="31" t="s">
        <v>710</v>
      </c>
      <c r="PJ2" s="31" t="s">
        <v>711</v>
      </c>
      <c r="PK2" s="31" t="s">
        <v>712</v>
      </c>
      <c r="PL2" s="31" t="s">
        <v>713</v>
      </c>
      <c r="PM2" s="31" t="s">
        <v>714</v>
      </c>
      <c r="PN2" s="31" t="s">
        <v>715</v>
      </c>
      <c r="PO2" s="31" t="s">
        <v>716</v>
      </c>
      <c r="PP2" s="31" t="s">
        <v>717</v>
      </c>
      <c r="PQ2" s="31" t="s">
        <v>718</v>
      </c>
      <c r="PR2" s="31" t="s">
        <v>719</v>
      </c>
      <c r="PS2" s="31" t="s">
        <v>720</v>
      </c>
      <c r="PT2" s="31" t="s">
        <v>721</v>
      </c>
      <c r="PU2" s="31" t="s">
        <v>722</v>
      </c>
      <c r="PV2" s="31" t="s">
        <v>723</v>
      </c>
      <c r="PW2" s="31" t="s">
        <v>724</v>
      </c>
      <c r="PX2" s="31" t="s">
        <v>725</v>
      </c>
      <c r="PY2" s="31" t="s">
        <v>726</v>
      </c>
      <c r="PZ2" s="31" t="s">
        <v>727</v>
      </c>
      <c r="QA2" s="31" t="s">
        <v>728</v>
      </c>
      <c r="QB2" s="31" t="s">
        <v>729</v>
      </c>
      <c r="QC2" s="31" t="s">
        <v>733</v>
      </c>
      <c r="QD2" s="31" t="s">
        <v>732</v>
      </c>
      <c r="QE2" s="31" t="s">
        <v>734</v>
      </c>
      <c r="QF2" s="31" t="s">
        <v>735</v>
      </c>
      <c r="QG2" s="31" t="s">
        <v>736</v>
      </c>
      <c r="QH2" s="31" t="s">
        <v>737</v>
      </c>
      <c r="QI2" s="31" t="s">
        <v>738</v>
      </c>
      <c r="QJ2" s="31" t="s">
        <v>739</v>
      </c>
      <c r="QK2" s="31" t="s">
        <v>740</v>
      </c>
      <c r="QL2" s="31" t="s">
        <v>164</v>
      </c>
      <c r="QM2" s="31" t="s">
        <v>741</v>
      </c>
      <c r="QN2" s="31" t="s">
        <v>742</v>
      </c>
      <c r="QO2" s="31" t="s">
        <v>743</v>
      </c>
      <c r="QP2" s="31" t="s">
        <v>744</v>
      </c>
      <c r="QQ2" s="31" t="s">
        <v>745</v>
      </c>
    </row>
    <row r="3" spans="1:459" hidden="1" x14ac:dyDescent="0.25">
      <c r="A3" s="25"/>
      <c r="B3" s="25"/>
      <c r="C3" s="25"/>
      <c r="D3" s="25"/>
      <c r="E3" s="25">
        <f>G5</f>
        <v>0</v>
      </c>
      <c r="F3" s="25">
        <f>G6</f>
        <v>0</v>
      </c>
      <c r="G3" s="25">
        <f>G7</f>
        <v>0</v>
      </c>
      <c r="H3" s="25">
        <f>G8</f>
        <v>0</v>
      </c>
      <c r="I3" s="25">
        <f>G9</f>
        <v>0</v>
      </c>
      <c r="J3" s="25">
        <f>G10</f>
        <v>0</v>
      </c>
      <c r="K3" s="25">
        <f>G11</f>
        <v>0</v>
      </c>
      <c r="L3" s="25">
        <f>L5</f>
        <v>0</v>
      </c>
      <c r="M3" s="25">
        <f>L6</f>
        <v>0</v>
      </c>
      <c r="N3" s="25">
        <f>L7</f>
        <v>0</v>
      </c>
      <c r="O3" s="25">
        <f>L8</f>
        <v>0</v>
      </c>
      <c r="P3" s="25">
        <f>L9</f>
        <v>0</v>
      </c>
      <c r="Q3" s="25">
        <f>L10</f>
        <v>0</v>
      </c>
      <c r="R3" s="25">
        <f>L11</f>
        <v>0</v>
      </c>
      <c r="S3" s="25">
        <f>I12</f>
        <v>0</v>
      </c>
      <c r="T3" s="25" t="str">
        <f>E13</f>
        <v xml:space="preserve">CATEGORY FOUR  </v>
      </c>
      <c r="U3" s="25">
        <f>M16</f>
        <v>0</v>
      </c>
      <c r="V3" s="25">
        <f>L17</f>
        <v>0</v>
      </c>
      <c r="W3" s="25">
        <f>M17</f>
        <v>0</v>
      </c>
      <c r="X3" s="25">
        <f>L18</f>
        <v>0</v>
      </c>
      <c r="Y3" s="25">
        <f>M18</f>
        <v>0</v>
      </c>
      <c r="Z3" s="25">
        <f>L19</f>
        <v>0</v>
      </c>
      <c r="AA3" s="25">
        <f>M19</f>
        <v>0</v>
      </c>
      <c r="AB3" s="25">
        <f>L20</f>
        <v>0</v>
      </c>
      <c r="AC3" s="25">
        <f>M20</f>
        <v>0</v>
      </c>
      <c r="AD3" s="25">
        <f>L21</f>
        <v>0</v>
      </c>
      <c r="AE3" s="25">
        <f>M21</f>
        <v>0</v>
      </c>
      <c r="AF3" s="32">
        <f>F26</f>
        <v>0</v>
      </c>
      <c r="AG3" s="32">
        <f>G26</f>
        <v>0</v>
      </c>
      <c r="AH3" s="32">
        <f>F27</f>
        <v>0</v>
      </c>
      <c r="AI3" s="32">
        <f>G27</f>
        <v>0</v>
      </c>
      <c r="AJ3" s="32">
        <f>F28</f>
        <v>0</v>
      </c>
      <c r="AK3" s="32">
        <f>G28</f>
        <v>0</v>
      </c>
      <c r="AL3" s="32">
        <f>F29</f>
        <v>0</v>
      </c>
      <c r="AM3" s="32">
        <f>G29</f>
        <v>0</v>
      </c>
      <c r="AN3" s="32">
        <f>H26</f>
        <v>0</v>
      </c>
      <c r="AO3" s="32">
        <f>I26</f>
        <v>0</v>
      </c>
      <c r="AP3" s="32">
        <f>H27</f>
        <v>0</v>
      </c>
      <c r="AQ3" s="32">
        <f>I27</f>
        <v>0</v>
      </c>
      <c r="AR3" s="32">
        <f>H28</f>
        <v>0</v>
      </c>
      <c r="AS3" s="32">
        <f>I28</f>
        <v>0</v>
      </c>
      <c r="AT3" s="32">
        <f>H29</f>
        <v>0</v>
      </c>
      <c r="AU3" s="32">
        <f>I29</f>
        <v>0</v>
      </c>
      <c r="AV3" s="32">
        <f>J26</f>
        <v>0</v>
      </c>
      <c r="AW3" s="32">
        <f>K26</f>
        <v>0</v>
      </c>
      <c r="AX3" s="32">
        <f>J27</f>
        <v>0</v>
      </c>
      <c r="AY3" s="32">
        <f>K27</f>
        <v>0</v>
      </c>
      <c r="AZ3" s="32">
        <f>J28</f>
        <v>0</v>
      </c>
      <c r="BA3" s="32">
        <f>K28</f>
        <v>0</v>
      </c>
      <c r="BB3" s="32">
        <f>J29</f>
        <v>0</v>
      </c>
      <c r="BC3" s="32">
        <f>K29</f>
        <v>0</v>
      </c>
      <c r="BD3" s="32">
        <f>L26</f>
        <v>0</v>
      </c>
      <c r="BE3" s="32">
        <f>M26</f>
        <v>0</v>
      </c>
      <c r="BF3" s="32">
        <f>L27</f>
        <v>0</v>
      </c>
      <c r="BG3" s="32">
        <f>M27</f>
        <v>0</v>
      </c>
      <c r="BH3" s="32">
        <f>L28</f>
        <v>0</v>
      </c>
      <c r="BI3" s="32">
        <f>M28</f>
        <v>0</v>
      </c>
      <c r="BJ3" s="32">
        <f>L29</f>
        <v>0</v>
      </c>
      <c r="BK3" s="32">
        <f>M29</f>
        <v>0</v>
      </c>
      <c r="BL3" s="25">
        <f>H33</f>
        <v>0</v>
      </c>
      <c r="BM3" s="32">
        <f>I33</f>
        <v>0</v>
      </c>
      <c r="BN3" s="25">
        <f>H34</f>
        <v>0</v>
      </c>
      <c r="BO3" s="32">
        <f>I34</f>
        <v>0</v>
      </c>
      <c r="BP3" s="25">
        <f>H35</f>
        <v>0</v>
      </c>
      <c r="BQ3" s="32">
        <f>I35</f>
        <v>0</v>
      </c>
      <c r="BR3" s="25">
        <f>H36</f>
        <v>0</v>
      </c>
      <c r="BS3" s="32">
        <f>I36</f>
        <v>0</v>
      </c>
      <c r="BT3" s="25">
        <f>H37</f>
        <v>0</v>
      </c>
      <c r="BU3" s="32">
        <f>I37</f>
        <v>0</v>
      </c>
      <c r="BV3" s="32">
        <f>H38</f>
        <v>0</v>
      </c>
      <c r="BW3" s="32">
        <f>I38</f>
        <v>0</v>
      </c>
      <c r="BX3" s="25">
        <f>H39</f>
        <v>0</v>
      </c>
      <c r="BY3" s="25">
        <f>I39</f>
        <v>0</v>
      </c>
      <c r="BZ3" s="32">
        <f>J33</f>
        <v>0</v>
      </c>
      <c r="CA3" s="32">
        <f>K33</f>
        <v>0</v>
      </c>
      <c r="CB3" s="32">
        <f>J34</f>
        <v>0</v>
      </c>
      <c r="CC3" s="32">
        <f>K34</f>
        <v>0</v>
      </c>
      <c r="CD3" s="32">
        <f>J35</f>
        <v>0</v>
      </c>
      <c r="CE3" s="32">
        <f>K35</f>
        <v>0</v>
      </c>
      <c r="CF3" s="32">
        <f>J36</f>
        <v>0</v>
      </c>
      <c r="CG3" s="32">
        <f>K36</f>
        <v>0</v>
      </c>
      <c r="CH3" s="32">
        <f>J37</f>
        <v>0</v>
      </c>
      <c r="CI3" s="32">
        <f>K37</f>
        <v>0</v>
      </c>
      <c r="CJ3" s="32">
        <f>J38</f>
        <v>0</v>
      </c>
      <c r="CK3" s="32">
        <f>K38</f>
        <v>0</v>
      </c>
      <c r="CL3" s="25">
        <f>J39</f>
        <v>0</v>
      </c>
      <c r="CM3" s="25">
        <f>K39</f>
        <v>0</v>
      </c>
      <c r="CN3" s="32">
        <f>L33</f>
        <v>0</v>
      </c>
      <c r="CO3" s="32">
        <f>M33</f>
        <v>0</v>
      </c>
      <c r="CP3" s="32">
        <f>L34</f>
        <v>0</v>
      </c>
      <c r="CQ3" s="32">
        <f>M34</f>
        <v>0</v>
      </c>
      <c r="CR3" s="32">
        <f>L35</f>
        <v>0</v>
      </c>
      <c r="CS3" s="32">
        <f>M35</f>
        <v>0</v>
      </c>
      <c r="CT3" s="32">
        <f>L36</f>
        <v>0</v>
      </c>
      <c r="CU3" s="32">
        <f>M36</f>
        <v>0</v>
      </c>
      <c r="CV3" s="32">
        <f>L37</f>
        <v>0</v>
      </c>
      <c r="CW3" s="32">
        <f>M37</f>
        <v>0</v>
      </c>
      <c r="CX3" s="32">
        <f>L38</f>
        <v>0</v>
      </c>
      <c r="CY3" s="32">
        <f>M38</f>
        <v>0</v>
      </c>
      <c r="CZ3" s="25">
        <f>L39</f>
        <v>0</v>
      </c>
      <c r="DA3" s="32">
        <f>M38</f>
        <v>0</v>
      </c>
      <c r="DB3" s="25">
        <f>L43</f>
        <v>0</v>
      </c>
      <c r="DC3" s="25">
        <f>M43</f>
        <v>0</v>
      </c>
      <c r="DD3" s="25">
        <f>L44</f>
        <v>0</v>
      </c>
      <c r="DE3" s="25">
        <f>M44</f>
        <v>0</v>
      </c>
      <c r="DF3" s="25">
        <f>L45</f>
        <v>0</v>
      </c>
      <c r="DG3" s="25">
        <f>M45</f>
        <v>0</v>
      </c>
      <c r="DH3" s="25">
        <f>L46</f>
        <v>0</v>
      </c>
      <c r="DI3" s="25">
        <f>M46</f>
        <v>0</v>
      </c>
      <c r="DJ3" s="25">
        <f>L47</f>
        <v>0</v>
      </c>
      <c r="DK3" s="25">
        <f>M47</f>
        <v>0</v>
      </c>
      <c r="DL3" s="25">
        <f>L48</f>
        <v>0</v>
      </c>
      <c r="DM3" s="25">
        <f>M48</f>
        <v>0</v>
      </c>
      <c r="DN3" s="25">
        <f>L49</f>
        <v>0</v>
      </c>
      <c r="DO3" s="25">
        <f>M49</f>
        <v>0</v>
      </c>
      <c r="DP3" s="25">
        <f>L50</f>
        <v>0</v>
      </c>
      <c r="DQ3" s="25">
        <f>M50</f>
        <v>0</v>
      </c>
      <c r="DR3" s="25">
        <f>L51</f>
        <v>0</v>
      </c>
      <c r="DS3" s="25">
        <f>M51</f>
        <v>0</v>
      </c>
      <c r="DT3" s="25">
        <f>L52</f>
        <v>0</v>
      </c>
      <c r="DU3" s="25">
        <f>M52</f>
        <v>0</v>
      </c>
      <c r="DV3" s="25">
        <f>L53</f>
        <v>0</v>
      </c>
      <c r="DW3" s="25">
        <f>M53</f>
        <v>0</v>
      </c>
      <c r="DX3" s="25">
        <f>L54</f>
        <v>0</v>
      </c>
      <c r="DY3" s="25">
        <f>M54</f>
        <v>0</v>
      </c>
      <c r="DZ3" s="25">
        <f>L55</f>
        <v>0</v>
      </c>
      <c r="EA3" s="25">
        <f>M55</f>
        <v>0</v>
      </c>
      <c r="EB3" s="25">
        <f>L56</f>
        <v>0</v>
      </c>
      <c r="EC3" s="25">
        <f>M56</f>
        <v>0</v>
      </c>
      <c r="ED3" s="25">
        <f>L57</f>
        <v>0</v>
      </c>
      <c r="EE3" s="25">
        <f>M57</f>
        <v>0</v>
      </c>
      <c r="EF3" s="25">
        <f>L58</f>
        <v>0</v>
      </c>
      <c r="EG3" s="25">
        <f>M58</f>
        <v>0</v>
      </c>
      <c r="EH3" s="25">
        <f>L59</f>
        <v>0</v>
      </c>
      <c r="EI3" s="25">
        <f>M59</f>
        <v>0</v>
      </c>
      <c r="EJ3" s="25">
        <f>L60</f>
        <v>0</v>
      </c>
      <c r="EK3" s="25">
        <f>M60</f>
        <v>0</v>
      </c>
      <c r="EL3" s="25">
        <f>L61</f>
        <v>0</v>
      </c>
      <c r="EM3" s="25">
        <f>M61</f>
        <v>0</v>
      </c>
      <c r="EN3" s="25">
        <f>L62</f>
        <v>0</v>
      </c>
      <c r="EO3" s="25">
        <f>M62</f>
        <v>0</v>
      </c>
      <c r="EP3" s="25">
        <f>L63</f>
        <v>0</v>
      </c>
      <c r="EQ3" s="25">
        <f>M63</f>
        <v>0</v>
      </c>
      <c r="ER3" s="25">
        <f>L64</f>
        <v>0</v>
      </c>
      <c r="ES3" s="25">
        <f>M64</f>
        <v>0</v>
      </c>
      <c r="ET3" s="25">
        <f>L65</f>
        <v>0</v>
      </c>
      <c r="EU3" s="25">
        <f>M65</f>
        <v>0</v>
      </c>
      <c r="EV3" s="25">
        <f>L66</f>
        <v>0</v>
      </c>
      <c r="EW3" s="25">
        <f>M66</f>
        <v>0</v>
      </c>
      <c r="EX3" s="25">
        <f>L67</f>
        <v>0</v>
      </c>
      <c r="EY3" s="25">
        <f>M67</f>
        <v>0</v>
      </c>
      <c r="EZ3" s="25">
        <f>L68</f>
        <v>0</v>
      </c>
      <c r="FA3" s="25">
        <f>M68</f>
        <v>0</v>
      </c>
      <c r="FB3" s="25">
        <f>L69</f>
        <v>0</v>
      </c>
      <c r="FC3" s="25">
        <f>M69</f>
        <v>0</v>
      </c>
      <c r="FD3" s="25">
        <f>L70</f>
        <v>0</v>
      </c>
      <c r="FE3" s="25">
        <f>M70</f>
        <v>0</v>
      </c>
      <c r="FF3" s="25">
        <f>L71</f>
        <v>0</v>
      </c>
      <c r="FG3" s="25">
        <f>M71</f>
        <v>0</v>
      </c>
      <c r="FH3" s="25">
        <f>L72</f>
        <v>0</v>
      </c>
      <c r="FI3" s="25">
        <f>M72</f>
        <v>0</v>
      </c>
      <c r="FJ3" s="25">
        <f>L73</f>
        <v>0</v>
      </c>
      <c r="FK3" s="25">
        <f>M73</f>
        <v>0</v>
      </c>
      <c r="FL3" s="25">
        <f>L74</f>
        <v>0</v>
      </c>
      <c r="FM3" s="25">
        <f>M74</f>
        <v>0</v>
      </c>
      <c r="FN3" s="25">
        <f>L75</f>
        <v>0</v>
      </c>
      <c r="FO3" s="25">
        <f>M75</f>
        <v>0</v>
      </c>
      <c r="FP3" s="25">
        <f>L76</f>
        <v>0</v>
      </c>
      <c r="FQ3" s="25">
        <f>M76</f>
        <v>0</v>
      </c>
      <c r="FR3" s="25">
        <f>L77</f>
        <v>0</v>
      </c>
      <c r="FS3" s="25">
        <f>M77</f>
        <v>0</v>
      </c>
      <c r="FT3" s="25">
        <f>L78</f>
        <v>0</v>
      </c>
      <c r="FU3" s="25">
        <f>M78</f>
        <v>0</v>
      </c>
      <c r="FV3" s="25">
        <f>L81</f>
        <v>0</v>
      </c>
      <c r="FW3" s="25">
        <f>M81</f>
        <v>0</v>
      </c>
      <c r="FX3" s="25">
        <f>L82</f>
        <v>0</v>
      </c>
      <c r="FY3" s="25">
        <f>M82</f>
        <v>0</v>
      </c>
      <c r="FZ3" s="25">
        <f>L83</f>
        <v>0</v>
      </c>
      <c r="GA3" s="25">
        <f>M83</f>
        <v>0</v>
      </c>
      <c r="GB3" s="25">
        <f>L84</f>
        <v>0</v>
      </c>
      <c r="GC3" s="25">
        <f>M84</f>
        <v>0</v>
      </c>
      <c r="GD3" s="25">
        <f>L85</f>
        <v>0</v>
      </c>
      <c r="GE3" s="25">
        <f>M85</f>
        <v>0</v>
      </c>
      <c r="GF3" s="25">
        <f>L86</f>
        <v>0</v>
      </c>
      <c r="GG3" s="25">
        <f>M86</f>
        <v>0</v>
      </c>
      <c r="GH3" s="25">
        <f>L87</f>
        <v>0</v>
      </c>
      <c r="GI3" s="25">
        <f>M87</f>
        <v>0</v>
      </c>
      <c r="GJ3" s="25">
        <f>L88</f>
        <v>0</v>
      </c>
      <c r="GK3" s="25">
        <f>M88</f>
        <v>0</v>
      </c>
      <c r="GL3" s="25">
        <f>L89</f>
        <v>0</v>
      </c>
      <c r="GM3" s="25">
        <f>M89</f>
        <v>0</v>
      </c>
      <c r="GN3" s="25">
        <f>L90</f>
        <v>0</v>
      </c>
      <c r="GO3" s="25">
        <f>M90</f>
        <v>0</v>
      </c>
      <c r="GP3" s="25">
        <f>L91</f>
        <v>0</v>
      </c>
      <c r="GQ3" s="25">
        <f>M91</f>
        <v>0</v>
      </c>
      <c r="GR3" s="25">
        <f>L92</f>
        <v>0</v>
      </c>
      <c r="GS3" s="25">
        <f>M92</f>
        <v>0</v>
      </c>
      <c r="GT3" s="25">
        <f>L93</f>
        <v>0</v>
      </c>
      <c r="GU3" s="25">
        <f>M93</f>
        <v>0</v>
      </c>
      <c r="GV3" s="25">
        <f>L94</f>
        <v>0</v>
      </c>
      <c r="GW3" s="25">
        <f>M94</f>
        <v>0</v>
      </c>
      <c r="GX3" s="25">
        <f>L95</f>
        <v>0</v>
      </c>
      <c r="GY3" s="25">
        <f>M95</f>
        <v>0</v>
      </c>
      <c r="GZ3" s="25">
        <f>L96</f>
        <v>0</v>
      </c>
      <c r="HA3" s="25">
        <f>M96</f>
        <v>0</v>
      </c>
      <c r="HB3" s="25">
        <f>L97</f>
        <v>0</v>
      </c>
      <c r="HC3" s="25">
        <f>M97</f>
        <v>0</v>
      </c>
      <c r="HD3" s="25">
        <f>L98</f>
        <v>0</v>
      </c>
      <c r="HE3" s="25">
        <f>M98</f>
        <v>0</v>
      </c>
      <c r="HF3" s="25">
        <f>L99</f>
        <v>0</v>
      </c>
      <c r="HG3" s="25">
        <f>M99</f>
        <v>0</v>
      </c>
      <c r="HH3" s="25">
        <f>L101</f>
        <v>0</v>
      </c>
      <c r="HI3" s="25">
        <f>M101</f>
        <v>0</v>
      </c>
      <c r="HJ3" s="25">
        <f>L102</f>
        <v>0</v>
      </c>
      <c r="HK3" s="25">
        <f>M102</f>
        <v>0</v>
      </c>
      <c r="HL3" s="25">
        <f>L103</f>
        <v>0</v>
      </c>
      <c r="HM3" s="25">
        <f>M103</f>
        <v>0</v>
      </c>
      <c r="HN3" s="25">
        <f>L104</f>
        <v>0</v>
      </c>
      <c r="HO3" s="25">
        <f>M104</f>
        <v>0</v>
      </c>
      <c r="HP3" s="25">
        <f>L105</f>
        <v>0</v>
      </c>
      <c r="HQ3" s="25">
        <f>M105</f>
        <v>0</v>
      </c>
      <c r="HR3" s="25">
        <f>L106</f>
        <v>0</v>
      </c>
      <c r="HS3" s="25">
        <f>M106</f>
        <v>0</v>
      </c>
      <c r="HT3" s="25">
        <f>L107</f>
        <v>0</v>
      </c>
      <c r="HU3" s="25">
        <f>M107</f>
        <v>0</v>
      </c>
      <c r="HV3" s="25">
        <f>L108</f>
        <v>0</v>
      </c>
      <c r="HW3" s="25">
        <f>M108</f>
        <v>0</v>
      </c>
      <c r="HX3" s="25">
        <f>L109</f>
        <v>0</v>
      </c>
      <c r="HY3" s="25">
        <f>M109</f>
        <v>0</v>
      </c>
      <c r="HZ3" s="25">
        <f>L110</f>
        <v>0</v>
      </c>
      <c r="IA3" s="25">
        <f>M110</f>
        <v>0</v>
      </c>
      <c r="IB3" s="25">
        <f>L111</f>
        <v>0</v>
      </c>
      <c r="IC3" s="25">
        <f>M111</f>
        <v>0</v>
      </c>
      <c r="ID3" s="25">
        <f>L113</f>
        <v>0</v>
      </c>
      <c r="IE3" s="25">
        <f>M113</f>
        <v>0</v>
      </c>
      <c r="IF3" s="25">
        <f>L114</f>
        <v>0</v>
      </c>
      <c r="IG3" s="25">
        <f>M114</f>
        <v>0</v>
      </c>
      <c r="IH3" s="25">
        <f>L115</f>
        <v>0</v>
      </c>
      <c r="II3" s="25">
        <f>M115</f>
        <v>0</v>
      </c>
      <c r="IJ3" s="25">
        <f>L116</f>
        <v>0</v>
      </c>
      <c r="IK3" s="25">
        <f>M116</f>
        <v>0</v>
      </c>
      <c r="IL3" s="25">
        <f>L117</f>
        <v>0</v>
      </c>
      <c r="IM3" s="25">
        <f>M117</f>
        <v>0</v>
      </c>
      <c r="IN3" s="25">
        <f>L120</f>
        <v>0</v>
      </c>
      <c r="IO3" s="25">
        <f>M120</f>
        <v>0</v>
      </c>
      <c r="IP3" s="25">
        <f>L121</f>
        <v>0</v>
      </c>
      <c r="IQ3" s="25">
        <f>M121</f>
        <v>0</v>
      </c>
      <c r="IR3" s="25">
        <f>L123</f>
        <v>0</v>
      </c>
      <c r="IS3" s="25">
        <f>M123</f>
        <v>0</v>
      </c>
      <c r="IT3" s="25">
        <f>L124</f>
        <v>0</v>
      </c>
      <c r="IU3" s="25">
        <f>M124</f>
        <v>0</v>
      </c>
      <c r="IV3" s="25">
        <f>L125</f>
        <v>0</v>
      </c>
      <c r="IW3" s="25">
        <f>M125</f>
        <v>0</v>
      </c>
      <c r="IX3" s="25">
        <f>L126</f>
        <v>0</v>
      </c>
      <c r="IY3" s="25">
        <f>M126</f>
        <v>0</v>
      </c>
      <c r="IZ3" s="25">
        <f>L127</f>
        <v>0</v>
      </c>
      <c r="JA3" s="25">
        <f>M127</f>
        <v>0</v>
      </c>
      <c r="JB3" s="25">
        <f>L128</f>
        <v>0</v>
      </c>
      <c r="JC3" s="25">
        <f>M128</f>
        <v>0</v>
      </c>
      <c r="JD3" s="25">
        <f>L129</f>
        <v>0</v>
      </c>
      <c r="JE3" s="25">
        <f>M129</f>
        <v>0</v>
      </c>
      <c r="JF3" s="25">
        <f>L132</f>
        <v>0</v>
      </c>
      <c r="JG3" s="25">
        <f>M132</f>
        <v>0</v>
      </c>
      <c r="JH3" s="25">
        <f>L133</f>
        <v>0</v>
      </c>
      <c r="JI3" s="25">
        <f>M133</f>
        <v>0</v>
      </c>
      <c r="JJ3" s="25">
        <f>L134</f>
        <v>0</v>
      </c>
      <c r="JK3" s="25">
        <f>M134</f>
        <v>0</v>
      </c>
      <c r="JL3" s="25">
        <f>L135</f>
        <v>0</v>
      </c>
      <c r="JM3" s="25">
        <f>M135</f>
        <v>0</v>
      </c>
      <c r="JN3" s="25">
        <f>L136</f>
        <v>0</v>
      </c>
      <c r="JO3" s="25">
        <f>M136</f>
        <v>0</v>
      </c>
      <c r="JP3" s="25">
        <f>L137</f>
        <v>0</v>
      </c>
      <c r="JQ3" s="25">
        <f>M137</f>
        <v>0</v>
      </c>
      <c r="JR3" s="25">
        <f>L138</f>
        <v>0</v>
      </c>
      <c r="JS3" s="25">
        <f>M138</f>
        <v>0</v>
      </c>
      <c r="JT3" s="25">
        <f>L139</f>
        <v>0</v>
      </c>
      <c r="JU3" s="25">
        <f>M139</f>
        <v>0</v>
      </c>
      <c r="JV3" s="25">
        <f>L139</f>
        <v>0</v>
      </c>
      <c r="JW3" s="25">
        <f>M140</f>
        <v>0</v>
      </c>
      <c r="JX3" s="25">
        <f>L141</f>
        <v>0</v>
      </c>
      <c r="JY3" s="25">
        <f>M141</f>
        <v>0</v>
      </c>
      <c r="JZ3" s="25">
        <f>L142</f>
        <v>0</v>
      </c>
      <c r="KA3" s="25">
        <f>M142</f>
        <v>0</v>
      </c>
      <c r="KB3" s="25">
        <f>L144</f>
        <v>0</v>
      </c>
      <c r="KC3" s="25">
        <f>M144</f>
        <v>0</v>
      </c>
      <c r="KD3" s="25">
        <f>L145</f>
        <v>0</v>
      </c>
      <c r="KE3" s="25">
        <f>M145</f>
        <v>0</v>
      </c>
      <c r="KF3" s="25">
        <f>L148</f>
        <v>0</v>
      </c>
      <c r="KG3" s="25">
        <f>M148</f>
        <v>0</v>
      </c>
      <c r="KH3" s="25">
        <f>L149</f>
        <v>0</v>
      </c>
      <c r="KI3" s="25">
        <f>M149</f>
        <v>0</v>
      </c>
      <c r="KJ3" s="25">
        <f>L150</f>
        <v>0</v>
      </c>
      <c r="KK3" s="25">
        <f>M150</f>
        <v>0</v>
      </c>
      <c r="KL3" s="25">
        <f>L151</f>
        <v>0</v>
      </c>
      <c r="KM3" s="25">
        <f>M151</f>
        <v>0</v>
      </c>
      <c r="KN3" s="25">
        <f>L152</f>
        <v>0</v>
      </c>
      <c r="KO3" s="25">
        <f>M152</f>
        <v>0</v>
      </c>
      <c r="KP3" s="25">
        <f>L153</f>
        <v>0</v>
      </c>
      <c r="KQ3" s="25">
        <f>M153</f>
        <v>0</v>
      </c>
      <c r="KR3" s="25">
        <f>L154</f>
        <v>0</v>
      </c>
      <c r="KS3" s="25">
        <f>M154</f>
        <v>0</v>
      </c>
      <c r="KT3" s="25">
        <f>L155</f>
        <v>0</v>
      </c>
      <c r="KU3" s="25">
        <f>M155</f>
        <v>0</v>
      </c>
      <c r="KV3" s="25">
        <f>L156</f>
        <v>0</v>
      </c>
      <c r="KW3" s="25">
        <f>M156</f>
        <v>0</v>
      </c>
      <c r="KX3" s="25">
        <f>L159</f>
        <v>0</v>
      </c>
      <c r="KY3" s="25">
        <f>M159</f>
        <v>0</v>
      </c>
      <c r="KZ3" s="25">
        <f>L160</f>
        <v>0</v>
      </c>
      <c r="LA3" s="25">
        <f>M160</f>
        <v>0</v>
      </c>
      <c r="LB3" s="25">
        <f>L161</f>
        <v>0</v>
      </c>
      <c r="LC3" s="25">
        <f>M161</f>
        <v>0</v>
      </c>
      <c r="LD3" s="25">
        <f>L162</f>
        <v>0</v>
      </c>
      <c r="LE3" s="25">
        <f>M162</f>
        <v>0</v>
      </c>
      <c r="LF3" s="25">
        <f>L163</f>
        <v>0</v>
      </c>
      <c r="LG3" s="25">
        <f>M163</f>
        <v>0</v>
      </c>
      <c r="LH3" s="25">
        <f>L164</f>
        <v>0</v>
      </c>
      <c r="LI3" s="25">
        <f>M164</f>
        <v>0</v>
      </c>
      <c r="LJ3" s="25">
        <f>L168</f>
        <v>0</v>
      </c>
      <c r="LK3" s="25">
        <f>M168</f>
        <v>0</v>
      </c>
      <c r="LL3" s="25">
        <f>L169</f>
        <v>0</v>
      </c>
      <c r="LM3" s="25">
        <f>M169</f>
        <v>0</v>
      </c>
      <c r="LN3" s="25">
        <f>L170</f>
        <v>0</v>
      </c>
      <c r="LO3" s="25">
        <f>M170</f>
        <v>0</v>
      </c>
      <c r="LP3" s="25">
        <f>L171</f>
        <v>0</v>
      </c>
      <c r="LQ3" s="25">
        <f>M171</f>
        <v>0</v>
      </c>
      <c r="LR3" s="25">
        <f>L172</f>
        <v>0</v>
      </c>
      <c r="LS3" s="25">
        <f>M172</f>
        <v>0</v>
      </c>
      <c r="LT3" s="25">
        <f>L173</f>
        <v>0</v>
      </c>
      <c r="LU3" s="25">
        <f>M173</f>
        <v>0</v>
      </c>
      <c r="LV3" s="25">
        <f>L174</f>
        <v>0</v>
      </c>
      <c r="LW3" s="25">
        <f>M174</f>
        <v>0</v>
      </c>
      <c r="LX3" s="25">
        <f>L175</f>
        <v>0</v>
      </c>
      <c r="LY3" s="25">
        <f>M175</f>
        <v>0</v>
      </c>
      <c r="LZ3" s="25">
        <f>L177</f>
        <v>0</v>
      </c>
      <c r="MA3" s="25">
        <f>M177</f>
        <v>0</v>
      </c>
      <c r="MB3" s="25">
        <f>L178</f>
        <v>0</v>
      </c>
      <c r="MC3" s="25">
        <f>M178</f>
        <v>0</v>
      </c>
      <c r="MD3" s="25">
        <f>L179</f>
        <v>0</v>
      </c>
      <c r="ME3" s="25">
        <f>M179</f>
        <v>0</v>
      </c>
      <c r="MF3" s="25">
        <f>L180</f>
        <v>0</v>
      </c>
      <c r="MG3" s="25">
        <f>M180</f>
        <v>0</v>
      </c>
      <c r="MH3" s="25">
        <f>L181</f>
        <v>0</v>
      </c>
      <c r="MI3" s="25">
        <f>M181</f>
        <v>0</v>
      </c>
      <c r="MJ3" s="25">
        <f>L182</f>
        <v>0</v>
      </c>
      <c r="MK3" s="25">
        <f>M182</f>
        <v>0</v>
      </c>
      <c r="ML3" s="25">
        <f>L183</f>
        <v>0</v>
      </c>
      <c r="MM3" s="25">
        <f>M183</f>
        <v>0</v>
      </c>
      <c r="MN3" s="25">
        <f>L184</f>
        <v>0</v>
      </c>
      <c r="MO3" s="25">
        <f>M184</f>
        <v>0</v>
      </c>
      <c r="MP3" s="25">
        <f>L185</f>
        <v>0</v>
      </c>
      <c r="MQ3" s="25">
        <f>M185</f>
        <v>0</v>
      </c>
      <c r="MR3" s="25">
        <f>L186</f>
        <v>0</v>
      </c>
      <c r="MS3" s="25">
        <f>M186</f>
        <v>0</v>
      </c>
      <c r="MT3" s="25">
        <f>L187</f>
        <v>0</v>
      </c>
      <c r="MU3" s="25">
        <f>M187</f>
        <v>0</v>
      </c>
      <c r="MV3" s="25">
        <f>L188</f>
        <v>0</v>
      </c>
      <c r="MW3" s="25">
        <f>M188</f>
        <v>0</v>
      </c>
      <c r="MX3" s="25">
        <f>L189</f>
        <v>0</v>
      </c>
      <c r="MY3" s="25">
        <f>M189</f>
        <v>0</v>
      </c>
      <c r="MZ3" s="25">
        <f>L190</f>
        <v>0</v>
      </c>
      <c r="NA3" s="25">
        <f>M190</f>
        <v>0</v>
      </c>
      <c r="NB3" s="25">
        <f>L191</f>
        <v>0</v>
      </c>
      <c r="NC3" s="25">
        <f>M191</f>
        <v>0</v>
      </c>
      <c r="ND3" s="25">
        <f>L192</f>
        <v>0</v>
      </c>
      <c r="NE3" s="25">
        <f>M192</f>
        <v>0</v>
      </c>
      <c r="NF3" s="25">
        <f>L193</f>
        <v>0</v>
      </c>
      <c r="NG3" s="25">
        <f>M193</f>
        <v>0</v>
      </c>
      <c r="NH3" s="25">
        <f>L194</f>
        <v>0</v>
      </c>
      <c r="NI3" s="25">
        <f>M194</f>
        <v>0</v>
      </c>
      <c r="NJ3" s="25">
        <f>L195</f>
        <v>0</v>
      </c>
      <c r="NK3" s="25">
        <f>M195</f>
        <v>0</v>
      </c>
      <c r="NL3" s="25">
        <f>L196</f>
        <v>0</v>
      </c>
      <c r="NM3" s="25">
        <f>M196</f>
        <v>0</v>
      </c>
      <c r="NN3" s="25">
        <f>L197</f>
        <v>0</v>
      </c>
      <c r="NO3" s="25">
        <f>M197</f>
        <v>0</v>
      </c>
      <c r="NP3" s="25">
        <f>L198</f>
        <v>0</v>
      </c>
      <c r="NQ3" s="25">
        <f>M198</f>
        <v>0</v>
      </c>
      <c r="NR3" s="25">
        <f>L199</f>
        <v>0</v>
      </c>
      <c r="NS3" s="25">
        <f>M199</f>
        <v>0</v>
      </c>
      <c r="NT3" s="25">
        <f>L200</f>
        <v>0</v>
      </c>
      <c r="NU3" s="25">
        <f>M200</f>
        <v>0</v>
      </c>
      <c r="NV3" s="25">
        <f>L201</f>
        <v>0</v>
      </c>
      <c r="NW3" s="25">
        <f>M201</f>
        <v>0</v>
      </c>
      <c r="NX3" s="25">
        <f>L202</f>
        <v>0</v>
      </c>
      <c r="NY3" s="25">
        <f>M202</f>
        <v>0</v>
      </c>
      <c r="NZ3" s="25">
        <f>L203</f>
        <v>0</v>
      </c>
      <c r="OA3" s="25">
        <f>M203</f>
        <v>0</v>
      </c>
      <c r="OB3" s="25">
        <f>L204</f>
        <v>0</v>
      </c>
      <c r="OC3" s="25">
        <f>M204</f>
        <v>0</v>
      </c>
      <c r="OD3" s="25">
        <f>L205</f>
        <v>0</v>
      </c>
      <c r="OE3" s="25">
        <f>M205</f>
        <v>0</v>
      </c>
      <c r="OF3" s="25">
        <f>L206</f>
        <v>0</v>
      </c>
      <c r="OG3" s="25">
        <f>M206</f>
        <v>0</v>
      </c>
      <c r="OH3" s="25">
        <f>L207</f>
        <v>0</v>
      </c>
      <c r="OI3" s="25">
        <f>M207</f>
        <v>0</v>
      </c>
      <c r="OJ3" s="25">
        <f>L208</f>
        <v>0</v>
      </c>
      <c r="OK3" s="25">
        <f>M208</f>
        <v>0</v>
      </c>
      <c r="OL3" s="25">
        <f>L209</f>
        <v>0</v>
      </c>
      <c r="OM3" s="25">
        <f>M209</f>
        <v>0</v>
      </c>
      <c r="ON3" s="25">
        <f>L210</f>
        <v>0</v>
      </c>
      <c r="OO3" s="25">
        <f>M210</f>
        <v>0</v>
      </c>
      <c r="OP3" s="25">
        <f>L211</f>
        <v>0</v>
      </c>
      <c r="OQ3" s="25">
        <f>M211</f>
        <v>0</v>
      </c>
      <c r="OR3" s="25">
        <f>L212</f>
        <v>0</v>
      </c>
      <c r="OS3" s="25">
        <f>M212</f>
        <v>0</v>
      </c>
      <c r="OT3" s="25">
        <f>L213</f>
        <v>0</v>
      </c>
      <c r="OU3" s="25">
        <f>M213</f>
        <v>0</v>
      </c>
      <c r="OV3" s="25">
        <f>L214</f>
        <v>0</v>
      </c>
      <c r="OW3" s="25">
        <f>M214</f>
        <v>0</v>
      </c>
      <c r="OX3" s="25">
        <f>M331</f>
        <v>0</v>
      </c>
      <c r="OY3" s="57">
        <f>L332</f>
        <v>0</v>
      </c>
      <c r="OZ3" s="25">
        <f>E333</f>
        <v>0</v>
      </c>
      <c r="PA3" s="25">
        <f>M334</f>
        <v>0</v>
      </c>
      <c r="PB3" s="57">
        <f>L335</f>
        <v>0</v>
      </c>
      <c r="PC3" s="25">
        <f>E336</f>
        <v>0</v>
      </c>
      <c r="PD3" s="25">
        <f>L338</f>
        <v>0</v>
      </c>
      <c r="PE3" s="25">
        <f>M338</f>
        <v>0</v>
      </c>
      <c r="PF3" s="25">
        <f>K338</f>
        <v>0</v>
      </c>
      <c r="PG3" s="25" t="str">
        <f>E339</f>
        <v xml:space="preserve">Under each perfomance measure please detail your accomplishments/results during the reporting period.  If you are not on track to meet the performance measure please provide justification or explanation. </v>
      </c>
      <c r="PH3" s="25" t="e">
        <f>M340</f>
        <v>#DIV/0!</v>
      </c>
      <c r="PI3" s="25">
        <f>L341</f>
        <v>0.9</v>
      </c>
      <c r="PJ3" s="25" t="str">
        <f>E342</f>
        <v xml:space="preserve">In this box, please detail your accomplishments/results during the reporting period.  If you are not on track to meet the performance measure please provide justification or explanation. </v>
      </c>
      <c r="PK3" s="25" t="e">
        <f>M343</f>
        <v>#DIV/0!</v>
      </c>
      <c r="PL3" s="57">
        <f>L344</f>
        <v>0.9</v>
      </c>
      <c r="PM3" s="25" t="str">
        <f>E345</f>
        <v xml:space="preserve">In this box, please detail your accomplishments/results during the reporting period.  If you are not on track to meet the performance measure please provide justification or explanation. </v>
      </c>
      <c r="PN3" s="25" t="str">
        <f>M346</f>
        <v>% of served youth</v>
      </c>
      <c r="PO3" s="25" t="e">
        <f>L347</f>
        <v>#DIV/0!</v>
      </c>
      <c r="PP3" s="25" t="str">
        <f>E348</f>
        <v xml:space="preserve">In this box, please detail your accomplishments/results during the reporting period.  If you are not on track to meet the performance measure please provide justification or explanation. </v>
      </c>
      <c r="PQ3" s="25" t="e">
        <f>M349</f>
        <v>#DIV/0!</v>
      </c>
      <c r="PR3" s="25">
        <f>L350</f>
        <v>0.65</v>
      </c>
      <c r="PS3" s="25" t="str">
        <f>E351</f>
        <v xml:space="preserve">In this box, please detail your accomplishments/results during the reporting period.  If you are not on track to meet the performance measure please provide justification or explanation. </v>
      </c>
      <c r="PT3" s="25" t="e">
        <f>M352</f>
        <v>#DIV/0!</v>
      </c>
      <c r="PU3" s="25">
        <f>L353</f>
        <v>0.65</v>
      </c>
      <c r="PV3" s="25" t="str">
        <f>E354</f>
        <v xml:space="preserve">In this box, please detail your accomplishments/results during the reporting period.  If you are not on track to meet the performance measure please provide justification or explanation. </v>
      </c>
      <c r="PW3" s="25" t="e">
        <f>M355</f>
        <v>#DIV/0!</v>
      </c>
      <c r="PX3" s="25">
        <f>L356</f>
        <v>0.65</v>
      </c>
      <c r="PY3" s="25" t="str">
        <f>E357</f>
        <v xml:space="preserve">In this box, please detail your accomplishments/results during the reporting period.  If you are not on track to meet the performance measure please provide justification or explanation. </v>
      </c>
      <c r="PZ3" s="25" t="e">
        <f>M358</f>
        <v>#DIV/0!</v>
      </c>
      <c r="QA3" s="25">
        <f>L359</f>
        <v>0.65</v>
      </c>
      <c r="QB3" s="25" t="str">
        <f>E360</f>
        <v xml:space="preserve">In this box, please detail your accomplishments/results during the reporting period.  If you are not on track to meet the performance measure please provide justification or explanation. </v>
      </c>
      <c r="QC3" s="25">
        <f>G363</f>
        <v>0</v>
      </c>
      <c r="QD3" s="25">
        <f>H363</f>
        <v>0</v>
      </c>
      <c r="QE3" s="25">
        <f>H364</f>
        <v>0</v>
      </c>
      <c r="QF3" s="25">
        <f>G366</f>
        <v>0</v>
      </c>
      <c r="QG3" s="25">
        <f>H366</f>
        <v>0</v>
      </c>
      <c r="QH3" s="25">
        <f>H367</f>
        <v>0</v>
      </c>
      <c r="QI3" s="25">
        <f>G369</f>
        <v>0</v>
      </c>
      <c r="QJ3" s="25">
        <f>H369</f>
        <v>0</v>
      </c>
      <c r="QK3" s="25">
        <f>H370</f>
        <v>0</v>
      </c>
      <c r="QL3" s="25" t="str">
        <f>E372</f>
        <v xml:space="preserve">ICQ (Internal Control Questionaire) </v>
      </c>
      <c r="QM3" s="25" t="str">
        <f>H377</f>
        <v>Condition/corrective action</v>
      </c>
      <c r="QN3" s="25" t="str">
        <f>H378</f>
        <v>If yes, briefly list each condition/corrective action in this box</v>
      </c>
      <c r="QO3" s="25">
        <f>L377</f>
        <v>0</v>
      </c>
      <c r="QP3" s="25">
        <f>L378</f>
        <v>0</v>
      </c>
      <c r="QQ3" s="62">
        <f>L380</f>
        <v>0</v>
      </c>
    </row>
    <row r="4" spans="1:459" x14ac:dyDescent="0.25">
      <c r="A4" s="2"/>
      <c r="B4" s="2"/>
      <c r="C4" s="2"/>
      <c r="D4" s="2"/>
      <c r="E4" s="227" t="s">
        <v>765</v>
      </c>
      <c r="F4" s="227"/>
      <c r="G4" s="227"/>
      <c r="H4" s="227"/>
      <c r="I4" s="227"/>
      <c r="J4" s="227"/>
      <c r="K4" s="227"/>
      <c r="L4" s="227"/>
      <c r="M4" s="227"/>
      <c r="N4" s="12"/>
    </row>
    <row r="5" spans="1:459" ht="15" customHeight="1" x14ac:dyDescent="0.25">
      <c r="A5" s="2"/>
      <c r="B5" s="2"/>
      <c r="C5" s="2"/>
      <c r="D5" s="2"/>
      <c r="E5" s="228" t="s">
        <v>44</v>
      </c>
      <c r="F5" s="228"/>
      <c r="G5" s="229"/>
      <c r="H5" s="229"/>
      <c r="I5" s="229"/>
      <c r="J5" s="228" t="s">
        <v>45</v>
      </c>
      <c r="K5" s="228"/>
      <c r="L5" s="230"/>
      <c r="M5" s="230"/>
      <c r="N5" s="7"/>
    </row>
    <row r="6" spans="1:459" ht="15" customHeight="1" x14ac:dyDescent="0.25">
      <c r="A6" s="2"/>
      <c r="B6" s="2"/>
      <c r="C6" s="2"/>
      <c r="D6" s="2"/>
      <c r="E6" s="228" t="s">
        <v>46</v>
      </c>
      <c r="F6" s="228"/>
      <c r="G6" s="216"/>
      <c r="H6" s="216"/>
      <c r="I6" s="216"/>
      <c r="J6" s="231" t="s">
        <v>47</v>
      </c>
      <c r="K6" s="231"/>
      <c r="L6" s="232"/>
      <c r="M6" s="232"/>
      <c r="N6" s="8"/>
    </row>
    <row r="7" spans="1:459" x14ac:dyDescent="0.25">
      <c r="A7" s="2"/>
      <c r="B7" s="2"/>
      <c r="C7" s="2"/>
      <c r="D7" s="2"/>
      <c r="E7" s="215" t="s">
        <v>48</v>
      </c>
      <c r="F7" s="215"/>
      <c r="G7" s="216"/>
      <c r="H7" s="216"/>
      <c r="I7" s="216"/>
      <c r="J7" s="217" t="s">
        <v>49</v>
      </c>
      <c r="K7" s="217"/>
      <c r="L7" s="218"/>
      <c r="M7" s="218"/>
      <c r="N7" s="9"/>
    </row>
    <row r="8" spans="1:459" x14ac:dyDescent="0.25">
      <c r="A8" s="2"/>
      <c r="B8" s="2"/>
      <c r="C8" s="2"/>
      <c r="D8" s="2"/>
      <c r="E8" s="215" t="s">
        <v>50</v>
      </c>
      <c r="F8" s="215"/>
      <c r="G8" s="216"/>
      <c r="H8" s="216"/>
      <c r="I8" s="216"/>
      <c r="J8" s="217" t="s">
        <v>51</v>
      </c>
      <c r="K8" s="217"/>
      <c r="L8" s="218"/>
      <c r="M8" s="218"/>
      <c r="N8" s="9"/>
    </row>
    <row r="9" spans="1:459" x14ac:dyDescent="0.25">
      <c r="A9" s="2"/>
      <c r="B9" s="2"/>
      <c r="C9" s="2"/>
      <c r="D9" s="2"/>
      <c r="E9" s="219" t="s">
        <v>52</v>
      </c>
      <c r="F9" s="219"/>
      <c r="G9" s="216"/>
      <c r="H9" s="216"/>
      <c r="I9" s="216"/>
      <c r="J9" s="217" t="s">
        <v>351</v>
      </c>
      <c r="K9" s="217"/>
      <c r="L9" s="218"/>
      <c r="M9" s="218"/>
      <c r="N9" s="9"/>
    </row>
    <row r="10" spans="1:459" x14ac:dyDescent="0.25">
      <c r="A10" s="2"/>
      <c r="B10" s="2"/>
      <c r="C10" s="2"/>
      <c r="D10" s="2"/>
      <c r="E10" s="219" t="s">
        <v>54</v>
      </c>
      <c r="F10" s="219"/>
      <c r="G10" s="216"/>
      <c r="H10" s="216"/>
      <c r="I10" s="216"/>
      <c r="J10" s="217" t="s">
        <v>352</v>
      </c>
      <c r="K10" s="217"/>
      <c r="L10" s="221"/>
      <c r="M10" s="221"/>
      <c r="N10" s="10"/>
    </row>
    <row r="11" spans="1:459" x14ac:dyDescent="0.25">
      <c r="A11" s="2"/>
      <c r="B11" s="2"/>
      <c r="C11" s="2"/>
      <c r="D11" s="2"/>
      <c r="E11" s="219" t="s">
        <v>53</v>
      </c>
      <c r="F11" s="219"/>
      <c r="G11" s="220"/>
      <c r="H11" s="220"/>
      <c r="I11" s="220"/>
      <c r="J11" s="217" t="s">
        <v>353</v>
      </c>
      <c r="K11" s="217"/>
      <c r="L11" s="221"/>
      <c r="M11" s="221"/>
      <c r="N11" s="10"/>
    </row>
    <row r="12" spans="1:459" ht="47.25" customHeight="1" x14ac:dyDescent="0.25">
      <c r="A12" s="2"/>
      <c r="B12" s="2"/>
      <c r="C12" s="2"/>
      <c r="D12" s="2"/>
      <c r="E12" s="222" t="s">
        <v>78</v>
      </c>
      <c r="F12" s="222"/>
      <c r="G12" s="222"/>
      <c r="H12" s="222"/>
      <c r="I12" s="223"/>
      <c r="J12" s="223"/>
      <c r="K12" s="223"/>
      <c r="L12" s="223"/>
      <c r="M12" s="223"/>
      <c r="N12" s="11"/>
    </row>
    <row r="13" spans="1:459" x14ac:dyDescent="0.25">
      <c r="A13" s="2"/>
      <c r="B13" s="2"/>
      <c r="C13" s="2"/>
      <c r="D13" s="2"/>
      <c r="E13" s="233" t="s">
        <v>840</v>
      </c>
      <c r="F13" s="233"/>
      <c r="G13" s="233"/>
      <c r="H13" s="233"/>
      <c r="I13" s="233"/>
      <c r="J13" s="233"/>
      <c r="K13" s="233"/>
      <c r="L13" s="233"/>
      <c r="M13" s="233"/>
      <c r="N13" s="7"/>
    </row>
    <row r="14" spans="1:459" ht="15" customHeight="1" x14ac:dyDescent="0.25">
      <c r="A14" s="2"/>
      <c r="B14" s="2"/>
      <c r="C14" s="2"/>
      <c r="D14" s="2"/>
      <c r="E14" s="234" t="s">
        <v>79</v>
      </c>
      <c r="F14" s="234"/>
      <c r="G14" s="234"/>
      <c r="H14" s="234"/>
      <c r="I14" s="234"/>
      <c r="J14" s="234"/>
      <c r="K14" s="234"/>
      <c r="L14" s="190" t="s">
        <v>67</v>
      </c>
      <c r="M14" s="190" t="s">
        <v>69</v>
      </c>
      <c r="N14" s="13"/>
    </row>
    <row r="15" spans="1:459" ht="15" customHeight="1" x14ac:dyDescent="0.25">
      <c r="A15" s="2"/>
      <c r="B15" s="2"/>
      <c r="C15" s="2"/>
      <c r="D15" s="2"/>
      <c r="E15" s="193" t="s">
        <v>68</v>
      </c>
      <c r="F15" s="193"/>
      <c r="G15" s="193"/>
      <c r="H15" s="193"/>
      <c r="I15" s="193"/>
      <c r="J15" s="193"/>
      <c r="K15" s="193"/>
      <c r="L15" s="190"/>
      <c r="M15" s="190"/>
      <c r="N15" s="13"/>
    </row>
    <row r="16" spans="1:459" ht="15" customHeight="1" x14ac:dyDescent="0.25">
      <c r="A16" s="2"/>
      <c r="B16" s="2"/>
      <c r="C16" s="2"/>
      <c r="D16" s="2"/>
      <c r="E16" s="235" t="s">
        <v>306</v>
      </c>
      <c r="F16" s="235"/>
      <c r="G16" s="235"/>
      <c r="H16" s="235"/>
      <c r="I16" s="235"/>
      <c r="J16" s="235"/>
      <c r="K16" s="235"/>
      <c r="L16" s="19"/>
      <c r="M16" s="184"/>
      <c r="N16" s="13"/>
    </row>
    <row r="17" spans="1:14" x14ac:dyDescent="0.25">
      <c r="A17" s="25"/>
      <c r="B17" s="25"/>
      <c r="C17" s="25"/>
      <c r="D17" s="25"/>
      <c r="E17" s="191" t="s">
        <v>74</v>
      </c>
      <c r="F17" s="191"/>
      <c r="G17" s="191"/>
      <c r="H17" s="191"/>
      <c r="I17" s="191"/>
      <c r="J17" s="191"/>
      <c r="K17" s="191"/>
      <c r="L17" s="144"/>
      <c r="M17" s="145"/>
      <c r="N17" s="14"/>
    </row>
    <row r="18" spans="1:14" x14ac:dyDescent="0.25">
      <c r="A18" s="25"/>
      <c r="B18" s="25"/>
      <c r="C18" s="25"/>
      <c r="D18" s="25"/>
      <c r="E18" s="236" t="s">
        <v>75</v>
      </c>
      <c r="F18" s="236"/>
      <c r="G18" s="236"/>
      <c r="H18" s="236"/>
      <c r="I18" s="236"/>
      <c r="J18" s="236"/>
      <c r="K18" s="236"/>
      <c r="L18" s="144"/>
      <c r="M18" s="145"/>
      <c r="N18" s="14"/>
    </row>
    <row r="19" spans="1:14" x14ac:dyDescent="0.25">
      <c r="A19" s="25"/>
      <c r="B19" s="25"/>
      <c r="C19" s="25"/>
      <c r="D19" s="25"/>
      <c r="E19" s="191" t="s">
        <v>76</v>
      </c>
      <c r="F19" s="191"/>
      <c r="G19" s="191"/>
      <c r="H19" s="191"/>
      <c r="I19" s="191"/>
      <c r="J19" s="191"/>
      <c r="K19" s="191"/>
      <c r="L19" s="144"/>
      <c r="M19" s="145"/>
      <c r="N19" s="14"/>
    </row>
    <row r="20" spans="1:14" x14ac:dyDescent="0.25">
      <c r="A20" s="25"/>
      <c r="B20" s="25"/>
      <c r="C20" s="25"/>
      <c r="D20" s="25"/>
      <c r="E20" s="236" t="s">
        <v>77</v>
      </c>
      <c r="F20" s="236"/>
      <c r="G20" s="236"/>
      <c r="H20" s="236"/>
      <c r="I20" s="236"/>
      <c r="J20" s="236"/>
      <c r="K20" s="236"/>
      <c r="L20" s="144"/>
      <c r="M20" s="145"/>
      <c r="N20" s="14"/>
    </row>
    <row r="21" spans="1:14" x14ac:dyDescent="0.25">
      <c r="A21" s="25"/>
      <c r="B21" s="25"/>
      <c r="C21" s="25"/>
      <c r="D21" s="25"/>
      <c r="E21" s="240" t="s">
        <v>831</v>
      </c>
      <c r="F21" s="241"/>
      <c r="G21" s="241"/>
      <c r="H21" s="241"/>
      <c r="I21" s="241"/>
      <c r="J21" s="241"/>
      <c r="K21" s="241"/>
      <c r="L21" s="178"/>
      <c r="M21" s="179"/>
      <c r="N21" s="14"/>
    </row>
    <row r="22" spans="1:14" x14ac:dyDescent="0.25">
      <c r="A22" s="25"/>
      <c r="B22" s="25"/>
      <c r="C22" s="25"/>
      <c r="D22" s="25"/>
      <c r="E22" s="224" t="s">
        <v>830</v>
      </c>
      <c r="F22" s="225"/>
      <c r="G22" s="225"/>
      <c r="H22" s="225"/>
      <c r="I22" s="225"/>
      <c r="J22" s="225"/>
      <c r="K22" s="226"/>
      <c r="L22" s="178"/>
      <c r="M22" s="179"/>
      <c r="N22" s="14"/>
    </row>
    <row r="23" spans="1:14" ht="30.75" customHeight="1" x14ac:dyDescent="0.25">
      <c r="A23" s="25"/>
      <c r="B23" s="25"/>
      <c r="C23" s="25"/>
      <c r="D23" s="25"/>
      <c r="E23" s="239" t="s">
        <v>837</v>
      </c>
      <c r="F23" s="239"/>
      <c r="G23" s="239"/>
      <c r="H23" s="239"/>
      <c r="I23" s="239"/>
      <c r="J23" s="239"/>
      <c r="K23" s="239"/>
      <c r="L23" s="237" t="s">
        <v>832</v>
      </c>
      <c r="M23" s="237"/>
      <c r="N23" s="15"/>
    </row>
    <row r="24" spans="1:14" x14ac:dyDescent="0.25">
      <c r="A24" s="25"/>
      <c r="B24" s="25"/>
      <c r="C24" s="25"/>
      <c r="D24" s="25"/>
      <c r="E24" s="28" t="s">
        <v>55</v>
      </c>
      <c r="F24" s="238" t="s">
        <v>56</v>
      </c>
      <c r="G24" s="238"/>
      <c r="H24" s="238" t="s">
        <v>57</v>
      </c>
      <c r="I24" s="238"/>
      <c r="J24" s="238" t="s">
        <v>70</v>
      </c>
      <c r="K24" s="238"/>
      <c r="L24" s="238" t="s">
        <v>16</v>
      </c>
      <c r="M24" s="238"/>
    </row>
    <row r="25" spans="1:14" ht="38.25" customHeight="1" x14ac:dyDescent="0.25">
      <c r="A25" s="25"/>
      <c r="B25" s="25"/>
      <c r="C25" s="25"/>
      <c r="D25" s="25"/>
      <c r="E25" s="28"/>
      <c r="F25" s="135" t="s">
        <v>67</v>
      </c>
      <c r="G25" s="135" t="s">
        <v>69</v>
      </c>
      <c r="H25" s="135" t="s">
        <v>67</v>
      </c>
      <c r="I25" s="135" t="s">
        <v>69</v>
      </c>
      <c r="J25" s="135" t="s">
        <v>67</v>
      </c>
      <c r="K25" s="135" t="s">
        <v>69</v>
      </c>
      <c r="L25" s="135" t="s">
        <v>67</v>
      </c>
      <c r="M25" s="135" t="s">
        <v>69</v>
      </c>
    </row>
    <row r="26" spans="1:14" x14ac:dyDescent="0.25">
      <c r="A26" s="25"/>
      <c r="B26" s="25"/>
      <c r="C26" s="25"/>
      <c r="D26" s="25"/>
      <c r="E26" s="29" t="s">
        <v>71</v>
      </c>
      <c r="F26" s="5"/>
      <c r="G26" s="5"/>
      <c r="H26" s="5"/>
      <c r="I26" s="5"/>
      <c r="J26" s="5"/>
      <c r="K26" s="5"/>
      <c r="L26" s="6">
        <f t="shared" ref="L26:M29" si="0">SUM(F26,H26,J26)</f>
        <v>0</v>
      </c>
      <c r="M26" s="6">
        <f t="shared" si="0"/>
        <v>0</v>
      </c>
    </row>
    <row r="27" spans="1:14" x14ac:dyDescent="0.25">
      <c r="A27" s="25"/>
      <c r="B27" s="25"/>
      <c r="C27" s="25"/>
      <c r="D27" s="25"/>
      <c r="E27" s="29" t="s">
        <v>72</v>
      </c>
      <c r="F27" s="5"/>
      <c r="G27" s="5"/>
      <c r="H27" s="5"/>
      <c r="I27" s="5"/>
      <c r="J27" s="5"/>
      <c r="K27" s="5"/>
      <c r="L27" s="6">
        <f t="shared" si="0"/>
        <v>0</v>
      </c>
      <c r="M27" s="6">
        <f t="shared" si="0"/>
        <v>0</v>
      </c>
    </row>
    <row r="28" spans="1:14" x14ac:dyDescent="0.25">
      <c r="A28" s="25"/>
      <c r="B28" s="25"/>
      <c r="C28" s="25"/>
      <c r="D28" s="25"/>
      <c r="E28" s="29" t="s">
        <v>73</v>
      </c>
      <c r="F28" s="5"/>
      <c r="G28" s="5"/>
      <c r="H28" s="5"/>
      <c r="I28" s="5"/>
      <c r="J28" s="5"/>
      <c r="K28" s="5"/>
      <c r="L28" s="6">
        <f t="shared" si="0"/>
        <v>0</v>
      </c>
      <c r="M28" s="6">
        <f t="shared" si="0"/>
        <v>0</v>
      </c>
    </row>
    <row r="29" spans="1:14" x14ac:dyDescent="0.25">
      <c r="A29" s="25"/>
      <c r="B29" s="25"/>
      <c r="C29" s="25"/>
      <c r="D29" s="25"/>
      <c r="E29" s="30" t="s">
        <v>16</v>
      </c>
      <c r="F29" s="150">
        <f>SUM(F26:F28)</f>
        <v>0</v>
      </c>
      <c r="G29" s="150">
        <f t="shared" ref="G29:K29" si="1">SUM(G26:G28)</f>
        <v>0</v>
      </c>
      <c r="H29" s="150">
        <f t="shared" si="1"/>
        <v>0</v>
      </c>
      <c r="I29" s="150">
        <f t="shared" si="1"/>
        <v>0</v>
      </c>
      <c r="J29" s="150">
        <f t="shared" si="1"/>
        <v>0</v>
      </c>
      <c r="K29" s="150">
        <f t="shared" si="1"/>
        <v>0</v>
      </c>
      <c r="L29" s="150">
        <f t="shared" si="0"/>
        <v>0</v>
      </c>
      <c r="M29" s="150">
        <f t="shared" si="0"/>
        <v>0</v>
      </c>
    </row>
    <row r="30" spans="1:14" ht="30.75" customHeight="1" x14ac:dyDescent="0.25">
      <c r="A30" s="25"/>
      <c r="B30" s="25"/>
      <c r="C30" s="25"/>
      <c r="D30" s="25"/>
      <c r="E30" s="239" t="s">
        <v>838</v>
      </c>
      <c r="F30" s="239"/>
      <c r="G30" s="239"/>
      <c r="H30" s="239"/>
      <c r="I30" s="239"/>
      <c r="J30" s="239"/>
      <c r="K30" s="239"/>
      <c r="L30" s="237" t="s">
        <v>832</v>
      </c>
      <c r="M30" s="237"/>
    </row>
    <row r="31" spans="1:14" ht="24.75" customHeight="1" x14ac:dyDescent="0.25">
      <c r="A31" s="25"/>
      <c r="B31" s="25"/>
      <c r="C31" s="25"/>
      <c r="D31" s="25"/>
      <c r="E31" s="245" t="s">
        <v>58</v>
      </c>
      <c r="F31" s="245"/>
      <c r="G31" s="245"/>
      <c r="H31" s="234" t="s">
        <v>59</v>
      </c>
      <c r="I31" s="234"/>
      <c r="J31" s="234" t="s">
        <v>60</v>
      </c>
      <c r="K31" s="234"/>
      <c r="L31" s="234" t="s">
        <v>16</v>
      </c>
      <c r="M31" s="234"/>
    </row>
    <row r="32" spans="1:14" ht="38.25" customHeight="1" x14ac:dyDescent="0.25">
      <c r="A32" s="25"/>
      <c r="B32" s="25"/>
      <c r="C32" s="25"/>
      <c r="D32" s="25"/>
      <c r="E32" s="245"/>
      <c r="F32" s="245"/>
      <c r="G32" s="245"/>
      <c r="H32" s="135" t="s">
        <v>67</v>
      </c>
      <c r="I32" s="135" t="s">
        <v>69</v>
      </c>
      <c r="J32" s="135" t="s">
        <v>67</v>
      </c>
      <c r="K32" s="135" t="s">
        <v>69</v>
      </c>
      <c r="L32" s="135" t="s">
        <v>67</v>
      </c>
      <c r="M32" s="135" t="s">
        <v>69</v>
      </c>
    </row>
    <row r="33" spans="1:13" ht="15" customHeight="1" x14ac:dyDescent="0.25">
      <c r="A33" s="25"/>
      <c r="B33" s="25"/>
      <c r="C33" s="25"/>
      <c r="D33" s="25"/>
      <c r="E33" s="242" t="s">
        <v>61</v>
      </c>
      <c r="F33" s="242"/>
      <c r="G33" s="242"/>
      <c r="H33" s="47"/>
      <c r="I33" s="5"/>
      <c r="J33" s="5"/>
      <c r="K33" s="5"/>
      <c r="L33" s="48">
        <f>SUM(H33,J33)</f>
        <v>0</v>
      </c>
      <c r="M33" s="6">
        <f t="shared" ref="M33:M38" si="2">SUM(I33,K33)</f>
        <v>0</v>
      </c>
    </row>
    <row r="34" spans="1:13" x14ac:dyDescent="0.25">
      <c r="A34" s="25"/>
      <c r="B34" s="25"/>
      <c r="C34" s="25"/>
      <c r="D34" s="25"/>
      <c r="E34" s="242" t="s">
        <v>62</v>
      </c>
      <c r="F34" s="242"/>
      <c r="G34" s="242"/>
      <c r="H34" s="47"/>
      <c r="I34" s="5"/>
      <c r="J34" s="5"/>
      <c r="K34" s="5"/>
      <c r="L34" s="48">
        <f t="shared" ref="L34:L38" si="3">SUM(H34,J34)</f>
        <v>0</v>
      </c>
      <c r="M34" s="6">
        <f t="shared" si="2"/>
        <v>0</v>
      </c>
    </row>
    <row r="35" spans="1:13" ht="15" customHeight="1" x14ac:dyDescent="0.25">
      <c r="A35" s="25"/>
      <c r="B35" s="25"/>
      <c r="C35" s="25"/>
      <c r="D35" s="25"/>
      <c r="E35" s="242" t="s">
        <v>63</v>
      </c>
      <c r="F35" s="242"/>
      <c r="G35" s="242"/>
      <c r="H35" s="47"/>
      <c r="I35" s="5"/>
      <c r="J35" s="5"/>
      <c r="K35" s="5"/>
      <c r="L35" s="48">
        <f t="shared" si="3"/>
        <v>0</v>
      </c>
      <c r="M35" s="6">
        <f t="shared" si="2"/>
        <v>0</v>
      </c>
    </row>
    <row r="36" spans="1:13" ht="15" customHeight="1" x14ac:dyDescent="0.25">
      <c r="A36" s="25"/>
      <c r="B36" s="25"/>
      <c r="C36" s="25"/>
      <c r="D36" s="25"/>
      <c r="E36" s="242" t="s">
        <v>64</v>
      </c>
      <c r="F36" s="242"/>
      <c r="G36" s="242"/>
      <c r="H36" s="47"/>
      <c r="I36" s="5"/>
      <c r="J36" s="5"/>
      <c r="K36" s="5"/>
      <c r="L36" s="48">
        <f t="shared" si="3"/>
        <v>0</v>
      </c>
      <c r="M36" s="6">
        <f t="shared" si="2"/>
        <v>0</v>
      </c>
    </row>
    <row r="37" spans="1:13" x14ac:dyDescent="0.25">
      <c r="A37" s="25"/>
      <c r="B37" s="25"/>
      <c r="C37" s="25"/>
      <c r="D37" s="25"/>
      <c r="E37" s="242" t="s">
        <v>65</v>
      </c>
      <c r="F37" s="242"/>
      <c r="G37" s="242"/>
      <c r="H37" s="47"/>
      <c r="I37" s="5"/>
      <c r="J37" s="5"/>
      <c r="K37" s="5"/>
      <c r="L37" s="48">
        <f t="shared" si="3"/>
        <v>0</v>
      </c>
      <c r="M37" s="6">
        <f t="shared" si="2"/>
        <v>0</v>
      </c>
    </row>
    <row r="38" spans="1:13" x14ac:dyDescent="0.25">
      <c r="A38" s="25"/>
      <c r="B38" s="25"/>
      <c r="C38" s="25"/>
      <c r="D38" s="25"/>
      <c r="E38" s="242" t="s">
        <v>66</v>
      </c>
      <c r="F38" s="242"/>
      <c r="G38" s="242"/>
      <c r="H38" s="47"/>
      <c r="I38" s="5"/>
      <c r="J38" s="5"/>
      <c r="K38" s="5"/>
      <c r="L38" s="48">
        <f t="shared" si="3"/>
        <v>0</v>
      </c>
      <c r="M38" s="6">
        <f t="shared" si="2"/>
        <v>0</v>
      </c>
    </row>
    <row r="39" spans="1:13" x14ac:dyDescent="0.25">
      <c r="A39" s="25"/>
      <c r="B39" s="25"/>
      <c r="C39" s="25"/>
      <c r="D39" s="25"/>
      <c r="E39" s="243" t="s">
        <v>16</v>
      </c>
      <c r="F39" s="243"/>
      <c r="G39" s="243"/>
      <c r="H39" s="149">
        <f>SUM(H33:H38)</f>
        <v>0</v>
      </c>
      <c r="I39" s="149">
        <f t="shared" ref="I39:L39" si="4">SUM(I33:I38)</f>
        <v>0</v>
      </c>
      <c r="J39" s="149">
        <f t="shared" si="4"/>
        <v>0</v>
      </c>
      <c r="K39" s="149">
        <f t="shared" si="4"/>
        <v>0</v>
      </c>
      <c r="L39" s="149">
        <f t="shared" si="4"/>
        <v>0</v>
      </c>
      <c r="M39" s="149">
        <f>SUM(M33:M38)</f>
        <v>0</v>
      </c>
    </row>
    <row r="40" spans="1:13" ht="15" customHeight="1" x14ac:dyDescent="0.25">
      <c r="A40" s="25"/>
      <c r="B40" s="25"/>
      <c r="C40" s="25"/>
      <c r="D40" s="25"/>
      <c r="E40" s="244" t="s">
        <v>147</v>
      </c>
      <c r="F40" s="244"/>
      <c r="G40" s="244"/>
      <c r="H40" s="244"/>
      <c r="I40" s="244"/>
      <c r="J40" s="244"/>
      <c r="K40" s="244"/>
      <c r="L40" s="190" t="s">
        <v>67</v>
      </c>
      <c r="M40" s="190" t="s">
        <v>69</v>
      </c>
    </row>
    <row r="41" spans="1:13" ht="15" customHeight="1" x14ac:dyDescent="0.25">
      <c r="A41" s="25"/>
      <c r="B41" s="25"/>
      <c r="C41" s="25"/>
      <c r="D41" s="25"/>
      <c r="E41" s="193" t="s">
        <v>68</v>
      </c>
      <c r="F41" s="193"/>
      <c r="G41" s="193"/>
      <c r="H41" s="193"/>
      <c r="I41" s="193"/>
      <c r="J41" s="193"/>
      <c r="K41" s="193"/>
      <c r="L41" s="190"/>
      <c r="M41" s="190"/>
    </row>
    <row r="42" spans="1:13" x14ac:dyDescent="0.25">
      <c r="A42" s="25"/>
      <c r="B42" s="25"/>
      <c r="C42" s="25"/>
      <c r="D42" s="25"/>
      <c r="E42" s="191" t="s">
        <v>80</v>
      </c>
      <c r="F42" s="191"/>
      <c r="G42" s="191"/>
      <c r="H42" s="191"/>
      <c r="I42" s="191"/>
      <c r="J42" s="191"/>
      <c r="K42" s="191"/>
      <c r="L42" s="34"/>
      <c r="M42" s="34"/>
    </row>
    <row r="43" spans="1:13" ht="15" customHeight="1" x14ac:dyDescent="0.25">
      <c r="A43" s="25"/>
      <c r="B43" s="25"/>
      <c r="C43" s="25"/>
      <c r="D43" s="25"/>
      <c r="E43" s="246" t="s">
        <v>81</v>
      </c>
      <c r="F43" s="246"/>
      <c r="G43" s="246"/>
      <c r="H43" s="246"/>
      <c r="I43" s="246"/>
      <c r="J43" s="246"/>
      <c r="K43" s="246"/>
      <c r="L43" s="151">
        <v>0</v>
      </c>
      <c r="M43" s="151">
        <v>0</v>
      </c>
    </row>
    <row r="44" spans="1:13" ht="15" customHeight="1" x14ac:dyDescent="0.25">
      <c r="A44" s="25"/>
      <c r="B44" s="25"/>
      <c r="C44" s="25"/>
      <c r="D44" s="25"/>
      <c r="E44" s="246" t="s">
        <v>82</v>
      </c>
      <c r="F44" s="246"/>
      <c r="G44" s="246"/>
      <c r="H44" s="246"/>
      <c r="I44" s="246"/>
      <c r="J44" s="246"/>
      <c r="K44" s="246"/>
      <c r="L44" s="151"/>
      <c r="M44" s="151"/>
    </row>
    <row r="45" spans="1:13" ht="15" customHeight="1" x14ac:dyDescent="0.25">
      <c r="A45" s="25"/>
      <c r="B45" s="25"/>
      <c r="C45" s="25"/>
      <c r="D45" s="25"/>
      <c r="E45" s="246" t="s">
        <v>83</v>
      </c>
      <c r="F45" s="246"/>
      <c r="G45" s="246"/>
      <c r="H45" s="246"/>
      <c r="I45" s="246"/>
      <c r="J45" s="246"/>
      <c r="K45" s="246"/>
      <c r="L45" s="151"/>
      <c r="M45" s="151"/>
    </row>
    <row r="46" spans="1:13" ht="15" customHeight="1" x14ac:dyDescent="0.25">
      <c r="A46" s="25"/>
      <c r="B46" s="25"/>
      <c r="C46" s="25"/>
      <c r="D46" s="25"/>
      <c r="E46" s="246" t="s">
        <v>84</v>
      </c>
      <c r="F46" s="246"/>
      <c r="G46" s="246"/>
      <c r="H46" s="246"/>
      <c r="I46" s="246"/>
      <c r="J46" s="246"/>
      <c r="K46" s="246"/>
      <c r="L46" s="151"/>
      <c r="M46" s="151"/>
    </row>
    <row r="47" spans="1:13" ht="15" customHeight="1" x14ac:dyDescent="0.25">
      <c r="A47" s="25"/>
      <c r="B47" s="25"/>
      <c r="C47" s="25"/>
      <c r="D47" s="25"/>
      <c r="E47" s="246" t="s">
        <v>85</v>
      </c>
      <c r="F47" s="246"/>
      <c r="G47" s="246"/>
      <c r="H47" s="246"/>
      <c r="I47" s="246"/>
      <c r="J47" s="246"/>
      <c r="K47" s="246"/>
      <c r="L47" s="151"/>
      <c r="M47" s="151"/>
    </row>
    <row r="48" spans="1:13" ht="15" customHeight="1" x14ac:dyDescent="0.25">
      <c r="A48" s="25"/>
      <c r="B48" s="25"/>
      <c r="C48" s="25"/>
      <c r="D48" s="25"/>
      <c r="E48" s="246" t="s">
        <v>86</v>
      </c>
      <c r="F48" s="246"/>
      <c r="G48" s="246"/>
      <c r="H48" s="246"/>
      <c r="I48" s="246"/>
      <c r="J48" s="246"/>
      <c r="K48" s="246"/>
      <c r="L48" s="151"/>
      <c r="M48" s="151"/>
    </row>
    <row r="49" spans="1:13" ht="15" customHeight="1" x14ac:dyDescent="0.25">
      <c r="A49" s="25"/>
      <c r="B49" s="25"/>
      <c r="C49" s="25"/>
      <c r="D49" s="25"/>
      <c r="E49" s="246" t="s">
        <v>87</v>
      </c>
      <c r="F49" s="246"/>
      <c r="G49" s="246"/>
      <c r="H49" s="246"/>
      <c r="I49" s="246"/>
      <c r="J49" s="246"/>
      <c r="K49" s="246"/>
      <c r="L49" s="151"/>
      <c r="M49" s="151"/>
    </row>
    <row r="50" spans="1:13" ht="15" customHeight="1" x14ac:dyDescent="0.25">
      <c r="A50" s="25"/>
      <c r="B50" s="25"/>
      <c r="C50" s="25"/>
      <c r="D50" s="25"/>
      <c r="E50" s="246" t="s">
        <v>88</v>
      </c>
      <c r="F50" s="246"/>
      <c r="G50" s="246"/>
      <c r="H50" s="246"/>
      <c r="I50" s="246"/>
      <c r="J50" s="246"/>
      <c r="K50" s="246"/>
      <c r="L50" s="151"/>
      <c r="M50" s="151"/>
    </row>
    <row r="51" spans="1:13" ht="15" customHeight="1" x14ac:dyDescent="0.25">
      <c r="A51" s="25"/>
      <c r="B51" s="25"/>
      <c r="C51" s="25"/>
      <c r="D51" s="25"/>
      <c r="E51" s="246" t="s">
        <v>89</v>
      </c>
      <c r="F51" s="246"/>
      <c r="G51" s="246"/>
      <c r="H51" s="246"/>
      <c r="I51" s="246"/>
      <c r="J51" s="246"/>
      <c r="K51" s="246"/>
      <c r="L51" s="151"/>
      <c r="M51" s="151"/>
    </row>
    <row r="52" spans="1:13" ht="15" customHeight="1" x14ac:dyDescent="0.25">
      <c r="A52" s="25"/>
      <c r="B52" s="25"/>
      <c r="C52" s="25"/>
      <c r="D52" s="25"/>
      <c r="E52" s="246" t="s">
        <v>90</v>
      </c>
      <c r="F52" s="246"/>
      <c r="G52" s="246"/>
      <c r="H52" s="246"/>
      <c r="I52" s="246"/>
      <c r="J52" s="246"/>
      <c r="K52" s="246"/>
      <c r="L52" s="151"/>
      <c r="M52" s="151"/>
    </row>
    <row r="53" spans="1:13" ht="15" customHeight="1" x14ac:dyDescent="0.25">
      <c r="A53" s="25"/>
      <c r="B53" s="25"/>
      <c r="C53" s="25"/>
      <c r="D53" s="25"/>
      <c r="E53" s="246" t="s">
        <v>91</v>
      </c>
      <c r="F53" s="246"/>
      <c r="G53" s="246"/>
      <c r="H53" s="246"/>
      <c r="I53" s="246"/>
      <c r="J53" s="246"/>
      <c r="K53" s="246"/>
      <c r="L53" s="151"/>
      <c r="M53" s="151"/>
    </row>
    <row r="54" spans="1:13" ht="15" customHeight="1" x14ac:dyDescent="0.25">
      <c r="A54" s="25"/>
      <c r="B54" s="25"/>
      <c r="C54" s="25"/>
      <c r="D54" s="25"/>
      <c r="E54" s="246" t="s">
        <v>92</v>
      </c>
      <c r="F54" s="246"/>
      <c r="G54" s="246"/>
      <c r="H54" s="246"/>
      <c r="I54" s="246"/>
      <c r="J54" s="246"/>
      <c r="K54" s="246"/>
      <c r="L54" s="151"/>
      <c r="M54" s="151"/>
    </row>
    <row r="55" spans="1:13" ht="15" customHeight="1" x14ac:dyDescent="0.25">
      <c r="A55" s="25"/>
      <c r="B55" s="25"/>
      <c r="C55" s="25"/>
      <c r="D55" s="25"/>
      <c r="E55" s="246" t="s">
        <v>93</v>
      </c>
      <c r="F55" s="246"/>
      <c r="G55" s="246"/>
      <c r="H55" s="246"/>
      <c r="I55" s="246"/>
      <c r="J55" s="246"/>
      <c r="K55" s="246"/>
      <c r="L55" s="151"/>
      <c r="M55" s="151"/>
    </row>
    <row r="56" spans="1:13" ht="15" customHeight="1" x14ac:dyDescent="0.25">
      <c r="A56" s="25"/>
      <c r="B56" s="25"/>
      <c r="C56" s="25"/>
      <c r="D56" s="25"/>
      <c r="E56" s="246" t="s">
        <v>94</v>
      </c>
      <c r="F56" s="246"/>
      <c r="G56" s="246"/>
      <c r="H56" s="246"/>
      <c r="I56" s="246"/>
      <c r="J56" s="246"/>
      <c r="K56" s="246"/>
      <c r="L56" s="151"/>
      <c r="M56" s="151"/>
    </row>
    <row r="57" spans="1:13" ht="15" customHeight="1" x14ac:dyDescent="0.25">
      <c r="A57" s="25"/>
      <c r="B57" s="25"/>
      <c r="C57" s="25"/>
      <c r="D57" s="25"/>
      <c r="E57" s="246" t="s">
        <v>95</v>
      </c>
      <c r="F57" s="246"/>
      <c r="G57" s="246"/>
      <c r="H57" s="246"/>
      <c r="I57" s="246"/>
      <c r="J57" s="246"/>
      <c r="K57" s="246"/>
      <c r="L57" s="151"/>
      <c r="M57" s="151"/>
    </row>
    <row r="58" spans="1:13" ht="15" customHeight="1" x14ac:dyDescent="0.25">
      <c r="A58" s="25"/>
      <c r="B58" s="25"/>
      <c r="C58" s="25"/>
      <c r="D58" s="25"/>
      <c r="E58" s="246" t="s">
        <v>96</v>
      </c>
      <c r="F58" s="246"/>
      <c r="G58" s="246"/>
      <c r="H58" s="246"/>
      <c r="I58" s="246"/>
      <c r="J58" s="246"/>
      <c r="K58" s="246"/>
      <c r="L58" s="151"/>
      <c r="M58" s="151"/>
    </row>
    <row r="59" spans="1:13" ht="15" customHeight="1" x14ac:dyDescent="0.25">
      <c r="A59" s="25"/>
      <c r="B59" s="25"/>
      <c r="C59" s="25"/>
      <c r="D59" s="25"/>
      <c r="E59" s="246" t="s">
        <v>97</v>
      </c>
      <c r="F59" s="246"/>
      <c r="G59" s="246"/>
      <c r="H59" s="246"/>
      <c r="I59" s="246"/>
      <c r="J59" s="246"/>
      <c r="K59" s="246"/>
      <c r="L59" s="151"/>
      <c r="M59" s="151"/>
    </row>
    <row r="60" spans="1:13" ht="15" customHeight="1" x14ac:dyDescent="0.25">
      <c r="A60" s="25"/>
      <c r="B60" s="25"/>
      <c r="C60" s="25"/>
      <c r="D60" s="25"/>
      <c r="E60" s="246" t="s">
        <v>98</v>
      </c>
      <c r="F60" s="246"/>
      <c r="G60" s="246"/>
      <c r="H60" s="246"/>
      <c r="I60" s="246"/>
      <c r="J60" s="246"/>
      <c r="K60" s="246"/>
      <c r="L60" s="151"/>
      <c r="M60" s="151"/>
    </row>
    <row r="61" spans="1:13" ht="15" customHeight="1" x14ac:dyDescent="0.25">
      <c r="A61" s="25"/>
      <c r="B61" s="25"/>
      <c r="C61" s="25"/>
      <c r="D61" s="25"/>
      <c r="E61" s="246" t="s">
        <v>99</v>
      </c>
      <c r="F61" s="246"/>
      <c r="G61" s="246"/>
      <c r="H61" s="246"/>
      <c r="I61" s="246"/>
      <c r="J61" s="246"/>
      <c r="K61" s="246"/>
      <c r="L61" s="151"/>
      <c r="M61" s="151"/>
    </row>
    <row r="62" spans="1:13" ht="15" customHeight="1" x14ac:dyDescent="0.25">
      <c r="A62" s="25"/>
      <c r="B62" s="25"/>
      <c r="C62" s="25"/>
      <c r="D62" s="25"/>
      <c r="E62" s="246" t="s">
        <v>100</v>
      </c>
      <c r="F62" s="246"/>
      <c r="G62" s="246"/>
      <c r="H62" s="246"/>
      <c r="I62" s="246"/>
      <c r="J62" s="246"/>
      <c r="K62" s="246"/>
      <c r="L62" s="151"/>
      <c r="M62" s="151"/>
    </row>
    <row r="63" spans="1:13" ht="15" customHeight="1" x14ac:dyDescent="0.25">
      <c r="A63" s="25"/>
      <c r="B63" s="25"/>
      <c r="C63" s="25"/>
      <c r="D63" s="25"/>
      <c r="E63" s="246" t="s">
        <v>101</v>
      </c>
      <c r="F63" s="246"/>
      <c r="G63" s="246"/>
      <c r="H63" s="246"/>
      <c r="I63" s="246"/>
      <c r="J63" s="246"/>
      <c r="K63" s="246"/>
      <c r="L63" s="151"/>
      <c r="M63" s="151"/>
    </row>
    <row r="64" spans="1:13" ht="15" customHeight="1" x14ac:dyDescent="0.25">
      <c r="A64" s="25"/>
      <c r="B64" s="25"/>
      <c r="C64" s="25"/>
      <c r="D64" s="25"/>
      <c r="E64" s="246" t="s">
        <v>102</v>
      </c>
      <c r="F64" s="246"/>
      <c r="G64" s="246"/>
      <c r="H64" s="246"/>
      <c r="I64" s="246"/>
      <c r="J64" s="246"/>
      <c r="K64" s="246"/>
      <c r="L64" s="151"/>
      <c r="M64" s="151"/>
    </row>
    <row r="65" spans="1:13" ht="15" customHeight="1" x14ac:dyDescent="0.25">
      <c r="A65" s="25"/>
      <c r="B65" s="25"/>
      <c r="C65" s="25"/>
      <c r="D65" s="25"/>
      <c r="E65" s="246" t="s">
        <v>103</v>
      </c>
      <c r="F65" s="246"/>
      <c r="G65" s="246"/>
      <c r="H65" s="246"/>
      <c r="I65" s="246"/>
      <c r="J65" s="246"/>
      <c r="K65" s="246"/>
      <c r="L65" s="151"/>
      <c r="M65" s="151"/>
    </row>
    <row r="66" spans="1:13" ht="15" customHeight="1" x14ac:dyDescent="0.25">
      <c r="A66" s="25"/>
      <c r="B66" s="25"/>
      <c r="C66" s="25"/>
      <c r="D66" s="25"/>
      <c r="E66" s="246" t="s">
        <v>104</v>
      </c>
      <c r="F66" s="246"/>
      <c r="G66" s="246"/>
      <c r="H66" s="246"/>
      <c r="I66" s="246"/>
      <c r="J66" s="246"/>
      <c r="K66" s="246"/>
      <c r="L66" s="151"/>
      <c r="M66" s="151"/>
    </row>
    <row r="67" spans="1:13" ht="15" customHeight="1" x14ac:dyDescent="0.25">
      <c r="A67" s="25"/>
      <c r="B67" s="25"/>
      <c r="C67" s="25"/>
      <c r="D67" s="25"/>
      <c r="E67" s="246" t="s">
        <v>105</v>
      </c>
      <c r="F67" s="246"/>
      <c r="G67" s="246"/>
      <c r="H67" s="246"/>
      <c r="I67" s="246"/>
      <c r="J67" s="246"/>
      <c r="K67" s="246"/>
      <c r="L67" s="151"/>
      <c r="M67" s="151"/>
    </row>
    <row r="68" spans="1:13" ht="15" customHeight="1" x14ac:dyDescent="0.25">
      <c r="A68" s="25"/>
      <c r="B68" s="25"/>
      <c r="C68" s="25"/>
      <c r="D68" s="25"/>
      <c r="E68" s="246" t="s">
        <v>106</v>
      </c>
      <c r="F68" s="246"/>
      <c r="G68" s="246"/>
      <c r="H68" s="246"/>
      <c r="I68" s="246"/>
      <c r="J68" s="246"/>
      <c r="K68" s="246"/>
      <c r="L68" s="151"/>
      <c r="M68" s="151"/>
    </row>
    <row r="69" spans="1:13" ht="15" customHeight="1" x14ac:dyDescent="0.25">
      <c r="A69" s="25"/>
      <c r="B69" s="25"/>
      <c r="C69" s="25"/>
      <c r="D69" s="25"/>
      <c r="E69" s="246" t="s">
        <v>107</v>
      </c>
      <c r="F69" s="246"/>
      <c r="G69" s="246"/>
      <c r="H69" s="246"/>
      <c r="I69" s="246"/>
      <c r="J69" s="246"/>
      <c r="K69" s="246"/>
      <c r="L69" s="151"/>
      <c r="M69" s="151"/>
    </row>
    <row r="70" spans="1:13" ht="15" customHeight="1" x14ac:dyDescent="0.25">
      <c r="A70" s="25"/>
      <c r="B70" s="25"/>
      <c r="C70" s="25"/>
      <c r="D70" s="25"/>
      <c r="E70" s="246" t="s">
        <v>108</v>
      </c>
      <c r="F70" s="246"/>
      <c r="G70" s="246"/>
      <c r="H70" s="246"/>
      <c r="I70" s="246"/>
      <c r="J70" s="246"/>
      <c r="K70" s="246"/>
      <c r="L70" s="151"/>
      <c r="M70" s="151"/>
    </row>
    <row r="71" spans="1:13" ht="15" customHeight="1" x14ac:dyDescent="0.25">
      <c r="A71" s="25"/>
      <c r="B71" s="25"/>
      <c r="C71" s="25"/>
      <c r="D71" s="25"/>
      <c r="E71" s="246" t="s">
        <v>109</v>
      </c>
      <c r="F71" s="246"/>
      <c r="G71" s="246"/>
      <c r="H71" s="246"/>
      <c r="I71" s="246"/>
      <c r="J71" s="246"/>
      <c r="K71" s="246"/>
      <c r="L71" s="151"/>
      <c r="M71" s="151"/>
    </row>
    <row r="72" spans="1:13" ht="15" customHeight="1" x14ac:dyDescent="0.25">
      <c r="A72" s="25"/>
      <c r="B72" s="25"/>
      <c r="C72" s="25"/>
      <c r="D72" s="25"/>
      <c r="E72" s="246" t="s">
        <v>110</v>
      </c>
      <c r="F72" s="246"/>
      <c r="G72" s="246"/>
      <c r="H72" s="246"/>
      <c r="I72" s="246"/>
      <c r="J72" s="246"/>
      <c r="K72" s="246"/>
      <c r="L72" s="151"/>
      <c r="M72" s="151"/>
    </row>
    <row r="73" spans="1:13" ht="15" customHeight="1" x14ac:dyDescent="0.25">
      <c r="A73" s="25"/>
      <c r="B73" s="25"/>
      <c r="C73" s="25"/>
      <c r="D73" s="25"/>
      <c r="E73" s="246" t="s">
        <v>111</v>
      </c>
      <c r="F73" s="246"/>
      <c r="G73" s="246"/>
      <c r="H73" s="246"/>
      <c r="I73" s="246"/>
      <c r="J73" s="246"/>
      <c r="K73" s="246"/>
      <c r="L73" s="151"/>
      <c r="M73" s="151"/>
    </row>
    <row r="74" spans="1:13" ht="15" customHeight="1" x14ac:dyDescent="0.25">
      <c r="A74" s="25"/>
      <c r="B74" s="25"/>
      <c r="C74" s="25"/>
      <c r="D74" s="25"/>
      <c r="E74" s="246" t="s">
        <v>454</v>
      </c>
      <c r="F74" s="246"/>
      <c r="G74" s="246"/>
      <c r="H74" s="246"/>
      <c r="I74" s="246"/>
      <c r="J74" s="246"/>
      <c r="K74" s="246"/>
      <c r="L74" s="151"/>
      <c r="M74" s="151"/>
    </row>
    <row r="75" spans="1:13" ht="15" customHeight="1" x14ac:dyDescent="0.25">
      <c r="A75" s="25"/>
      <c r="B75" s="25"/>
      <c r="C75" s="25"/>
      <c r="D75" s="25"/>
      <c r="E75" s="246" t="s">
        <v>455</v>
      </c>
      <c r="F75" s="246"/>
      <c r="G75" s="246"/>
      <c r="H75" s="246"/>
      <c r="I75" s="246"/>
      <c r="J75" s="246"/>
      <c r="K75" s="246"/>
      <c r="L75" s="151"/>
      <c r="M75" s="151"/>
    </row>
    <row r="76" spans="1:13" x14ac:dyDescent="0.25">
      <c r="A76" s="25"/>
      <c r="B76" s="25"/>
      <c r="C76" s="25"/>
      <c r="D76" s="25"/>
      <c r="E76" s="191" t="s">
        <v>142</v>
      </c>
      <c r="F76" s="191"/>
      <c r="G76" s="191"/>
      <c r="H76" s="191"/>
      <c r="I76" s="191"/>
      <c r="J76" s="191"/>
      <c r="K76" s="191"/>
      <c r="L76" s="152"/>
      <c r="M76" s="152"/>
    </row>
    <row r="77" spans="1:13" ht="27.75" customHeight="1" x14ac:dyDescent="0.25">
      <c r="A77" s="25"/>
      <c r="B77" s="25"/>
      <c r="C77" s="25"/>
      <c r="D77" s="25"/>
      <c r="E77" s="247" t="s">
        <v>141</v>
      </c>
      <c r="F77" s="247"/>
      <c r="G77" s="247"/>
      <c r="H77" s="247"/>
      <c r="I77" s="247"/>
      <c r="J77" s="247"/>
      <c r="K77" s="247"/>
      <c r="L77" s="152"/>
      <c r="M77" s="152"/>
    </row>
    <row r="78" spans="1:13" x14ac:dyDescent="0.25">
      <c r="A78" s="25"/>
      <c r="B78" s="25"/>
      <c r="C78" s="25"/>
      <c r="D78" s="25"/>
      <c r="E78" s="191" t="s">
        <v>140</v>
      </c>
      <c r="F78" s="191"/>
      <c r="G78" s="191"/>
      <c r="H78" s="191"/>
      <c r="I78" s="191"/>
      <c r="J78" s="191"/>
      <c r="K78" s="191"/>
      <c r="L78" s="152"/>
      <c r="M78" s="152"/>
    </row>
    <row r="79" spans="1:13" ht="15" customHeight="1" x14ac:dyDescent="0.25">
      <c r="A79" s="25"/>
      <c r="B79" s="25"/>
      <c r="C79" s="25"/>
      <c r="D79" s="25"/>
      <c r="E79" s="244" t="s">
        <v>143</v>
      </c>
      <c r="F79" s="244"/>
      <c r="G79" s="244"/>
      <c r="H79" s="244"/>
      <c r="I79" s="244"/>
      <c r="J79" s="244"/>
      <c r="K79" s="244"/>
      <c r="L79" s="190" t="s">
        <v>67</v>
      </c>
      <c r="M79" s="190" t="s">
        <v>69</v>
      </c>
    </row>
    <row r="80" spans="1:13" ht="15" customHeight="1" x14ac:dyDescent="0.25">
      <c r="A80" s="25"/>
      <c r="B80" s="25"/>
      <c r="C80" s="25"/>
      <c r="D80" s="25"/>
      <c r="E80" s="193" t="s">
        <v>68</v>
      </c>
      <c r="F80" s="193"/>
      <c r="G80" s="193"/>
      <c r="H80" s="193"/>
      <c r="I80" s="193"/>
      <c r="J80" s="193"/>
      <c r="K80" s="193"/>
      <c r="L80" s="190"/>
      <c r="M80" s="190"/>
    </row>
    <row r="81" spans="1:13" ht="15" customHeight="1" x14ac:dyDescent="0.25">
      <c r="A81" s="25"/>
      <c r="B81" s="25"/>
      <c r="C81" s="25"/>
      <c r="D81" s="25"/>
      <c r="E81" s="191" t="s">
        <v>112</v>
      </c>
      <c r="F81" s="191"/>
      <c r="G81" s="191"/>
      <c r="H81" s="191"/>
      <c r="I81" s="191"/>
      <c r="J81" s="191"/>
      <c r="K81" s="191"/>
      <c r="L81" s="152"/>
      <c r="M81" s="152"/>
    </row>
    <row r="82" spans="1:13" ht="15" customHeight="1" x14ac:dyDescent="0.25">
      <c r="A82" s="25"/>
      <c r="B82" s="25"/>
      <c r="C82" s="25"/>
      <c r="D82" s="25"/>
      <c r="E82" s="236" t="s">
        <v>139</v>
      </c>
      <c r="F82" s="236"/>
      <c r="G82" s="236"/>
      <c r="H82" s="236"/>
      <c r="I82" s="236"/>
      <c r="J82" s="236"/>
      <c r="K82" s="236"/>
      <c r="L82" s="152"/>
      <c r="M82" s="152"/>
    </row>
    <row r="83" spans="1:13" ht="15" customHeight="1" x14ac:dyDescent="0.25">
      <c r="A83" s="25"/>
      <c r="B83" s="25"/>
      <c r="C83" s="25"/>
      <c r="D83" s="25"/>
      <c r="E83" s="236" t="s">
        <v>138</v>
      </c>
      <c r="F83" s="236"/>
      <c r="G83" s="236"/>
      <c r="H83" s="236"/>
      <c r="I83" s="236"/>
      <c r="J83" s="236"/>
      <c r="K83" s="236"/>
      <c r="L83" s="152"/>
      <c r="M83" s="152"/>
    </row>
    <row r="84" spans="1:13" ht="15" customHeight="1" x14ac:dyDescent="0.25">
      <c r="A84" s="25"/>
      <c r="B84" s="25"/>
      <c r="C84" s="25"/>
      <c r="D84" s="25"/>
      <c r="E84" s="248" t="s">
        <v>113</v>
      </c>
      <c r="F84" s="248"/>
      <c r="G84" s="248"/>
      <c r="H84" s="248"/>
      <c r="I84" s="248"/>
      <c r="J84" s="248"/>
      <c r="K84" s="248"/>
      <c r="L84" s="152"/>
      <c r="M84" s="152"/>
    </row>
    <row r="85" spans="1:13" ht="15" customHeight="1" x14ac:dyDescent="0.25">
      <c r="A85" s="25"/>
      <c r="B85" s="25"/>
      <c r="C85" s="25"/>
      <c r="D85" s="25"/>
      <c r="E85" s="191" t="s">
        <v>137</v>
      </c>
      <c r="F85" s="191"/>
      <c r="G85" s="191"/>
      <c r="H85" s="191"/>
      <c r="I85" s="191"/>
      <c r="J85" s="191"/>
      <c r="K85" s="191"/>
      <c r="L85" s="152"/>
      <c r="M85" s="152"/>
    </row>
    <row r="86" spans="1:13" ht="15" customHeight="1" x14ac:dyDescent="0.25">
      <c r="A86" s="25"/>
      <c r="B86" s="25"/>
      <c r="C86" s="25"/>
      <c r="D86" s="25"/>
      <c r="E86" s="191" t="s">
        <v>136</v>
      </c>
      <c r="F86" s="191"/>
      <c r="G86" s="191"/>
      <c r="H86" s="191"/>
      <c r="I86" s="191"/>
      <c r="J86" s="191"/>
      <c r="K86" s="191"/>
      <c r="L86" s="152"/>
      <c r="M86" s="152"/>
    </row>
    <row r="87" spans="1:13" ht="15" customHeight="1" x14ac:dyDescent="0.25">
      <c r="A87" s="25"/>
      <c r="B87" s="25"/>
      <c r="C87" s="25"/>
      <c r="D87" s="25"/>
      <c r="E87" s="191" t="s">
        <v>114</v>
      </c>
      <c r="F87" s="191"/>
      <c r="G87" s="191"/>
      <c r="H87" s="191"/>
      <c r="I87" s="191"/>
      <c r="J87" s="191"/>
      <c r="K87" s="191"/>
      <c r="L87" s="152"/>
      <c r="M87" s="152"/>
    </row>
    <row r="88" spans="1:13" ht="15" customHeight="1" x14ac:dyDescent="0.25">
      <c r="A88" s="25"/>
      <c r="B88" s="25"/>
      <c r="C88" s="25"/>
      <c r="D88" s="25"/>
      <c r="E88" s="248" t="s">
        <v>115</v>
      </c>
      <c r="F88" s="248"/>
      <c r="G88" s="248"/>
      <c r="H88" s="248"/>
      <c r="I88" s="248"/>
      <c r="J88" s="248"/>
      <c r="K88" s="248"/>
      <c r="L88" s="152"/>
      <c r="M88" s="152"/>
    </row>
    <row r="89" spans="1:13" ht="24.75" customHeight="1" x14ac:dyDescent="0.25">
      <c r="A89" s="25"/>
      <c r="B89" s="25"/>
      <c r="C89" s="25"/>
      <c r="D89" s="25"/>
      <c r="E89" s="248" t="s">
        <v>116</v>
      </c>
      <c r="F89" s="248"/>
      <c r="G89" s="248"/>
      <c r="H89" s="248"/>
      <c r="I89" s="248"/>
      <c r="J89" s="248"/>
      <c r="K89" s="248"/>
      <c r="L89" s="152"/>
      <c r="M89" s="152"/>
    </row>
    <row r="90" spans="1:13" ht="24.75" customHeight="1" x14ac:dyDescent="0.25">
      <c r="A90" s="25"/>
      <c r="B90" s="25"/>
      <c r="C90" s="25"/>
      <c r="D90" s="25"/>
      <c r="E90" s="248" t="s">
        <v>117</v>
      </c>
      <c r="F90" s="248"/>
      <c r="G90" s="248"/>
      <c r="H90" s="248"/>
      <c r="I90" s="248"/>
      <c r="J90" s="248"/>
      <c r="K90" s="248"/>
      <c r="L90" s="152"/>
      <c r="M90" s="152"/>
    </row>
    <row r="91" spans="1:13" ht="15" customHeight="1" x14ac:dyDescent="0.25">
      <c r="A91" s="25"/>
      <c r="B91" s="25"/>
      <c r="C91" s="25"/>
      <c r="D91" s="25"/>
      <c r="E91" s="191" t="s">
        <v>118</v>
      </c>
      <c r="F91" s="191"/>
      <c r="G91" s="191"/>
      <c r="H91" s="191"/>
      <c r="I91" s="191"/>
      <c r="J91" s="191"/>
      <c r="K91" s="191"/>
      <c r="L91" s="152"/>
      <c r="M91" s="152"/>
    </row>
    <row r="92" spans="1:13" ht="15" customHeight="1" x14ac:dyDescent="0.25">
      <c r="A92" s="25"/>
      <c r="B92" s="25"/>
      <c r="C92" s="25"/>
      <c r="D92" s="25"/>
      <c r="E92" s="236" t="s">
        <v>119</v>
      </c>
      <c r="F92" s="236"/>
      <c r="G92" s="236"/>
      <c r="H92" s="236"/>
      <c r="I92" s="236"/>
      <c r="J92" s="236"/>
      <c r="K92" s="236"/>
      <c r="L92" s="152"/>
      <c r="M92" s="152"/>
    </row>
    <row r="93" spans="1:13" ht="15" customHeight="1" x14ac:dyDescent="0.25">
      <c r="A93" s="25"/>
      <c r="B93" s="25"/>
      <c r="C93" s="25"/>
      <c r="D93" s="25"/>
      <c r="E93" s="249" t="s">
        <v>120</v>
      </c>
      <c r="F93" s="249"/>
      <c r="G93" s="249"/>
      <c r="H93" s="249"/>
      <c r="I93" s="249"/>
      <c r="J93" s="249"/>
      <c r="K93" s="249"/>
      <c r="L93" s="152"/>
      <c r="M93" s="152"/>
    </row>
    <row r="94" spans="1:13" ht="15" customHeight="1" x14ac:dyDescent="0.25">
      <c r="A94" s="25"/>
      <c r="B94" s="25"/>
      <c r="C94" s="25"/>
      <c r="D94" s="25"/>
      <c r="E94" s="236" t="s">
        <v>121</v>
      </c>
      <c r="F94" s="236"/>
      <c r="G94" s="236"/>
      <c r="H94" s="236"/>
      <c r="I94" s="236"/>
      <c r="J94" s="236"/>
      <c r="K94" s="236"/>
      <c r="L94" s="152"/>
      <c r="M94" s="152"/>
    </row>
    <row r="95" spans="1:13" ht="15" customHeight="1" x14ac:dyDescent="0.25">
      <c r="A95" s="25"/>
      <c r="B95" s="25"/>
      <c r="C95" s="25"/>
      <c r="D95" s="25"/>
      <c r="E95" s="249" t="s">
        <v>122</v>
      </c>
      <c r="F95" s="249"/>
      <c r="G95" s="249"/>
      <c r="H95" s="249"/>
      <c r="I95" s="249"/>
      <c r="J95" s="249"/>
      <c r="K95" s="249"/>
      <c r="L95" s="152"/>
      <c r="M95" s="152"/>
    </row>
    <row r="96" spans="1:13" ht="15" customHeight="1" x14ac:dyDescent="0.25">
      <c r="A96" s="25"/>
      <c r="B96" s="25"/>
      <c r="C96" s="25"/>
      <c r="D96" s="25"/>
      <c r="E96" s="236" t="s">
        <v>307</v>
      </c>
      <c r="F96" s="236"/>
      <c r="G96" s="236"/>
      <c r="H96" s="236"/>
      <c r="I96" s="236"/>
      <c r="J96" s="236"/>
      <c r="K96" s="236"/>
      <c r="L96" s="152"/>
      <c r="M96" s="152"/>
    </row>
    <row r="97" spans="1:14" ht="15" customHeight="1" x14ac:dyDescent="0.25">
      <c r="A97" s="25"/>
      <c r="B97" s="25"/>
      <c r="C97" s="25"/>
      <c r="D97" s="25"/>
      <c r="E97" s="249" t="s">
        <v>135</v>
      </c>
      <c r="F97" s="249"/>
      <c r="G97" s="249"/>
      <c r="H97" s="249"/>
      <c r="I97" s="249"/>
      <c r="J97" s="249"/>
      <c r="K97" s="249"/>
      <c r="L97" s="152"/>
      <c r="M97" s="152"/>
    </row>
    <row r="98" spans="1:14" ht="15" customHeight="1" x14ac:dyDescent="0.25">
      <c r="A98" s="25"/>
      <c r="B98" s="25"/>
      <c r="C98" s="25"/>
      <c r="D98" s="25"/>
      <c r="E98" s="249" t="s">
        <v>317</v>
      </c>
      <c r="F98" s="249"/>
      <c r="G98" s="249"/>
      <c r="H98" s="249"/>
      <c r="I98" s="249"/>
      <c r="J98" s="249"/>
      <c r="K98" s="249"/>
      <c r="L98" s="152"/>
      <c r="M98" s="152"/>
    </row>
    <row r="99" spans="1:14" ht="24.75" customHeight="1" x14ac:dyDescent="0.25">
      <c r="A99" s="25"/>
      <c r="B99" s="25"/>
      <c r="C99" s="25"/>
      <c r="D99" s="25"/>
      <c r="E99" s="251" t="s">
        <v>308</v>
      </c>
      <c r="F99" s="251"/>
      <c r="G99" s="251"/>
      <c r="H99" s="251"/>
      <c r="I99" s="251"/>
      <c r="J99" s="251"/>
      <c r="K99" s="251"/>
      <c r="L99" s="152"/>
      <c r="M99" s="152"/>
    </row>
    <row r="100" spans="1:14" ht="16.5" customHeight="1" x14ac:dyDescent="0.25">
      <c r="A100" s="25"/>
      <c r="B100" s="25"/>
      <c r="C100" s="25"/>
      <c r="D100" s="25"/>
      <c r="E100" s="252" t="s">
        <v>836</v>
      </c>
      <c r="F100" s="252"/>
      <c r="G100" s="252"/>
      <c r="H100" s="252"/>
      <c r="I100" s="252"/>
      <c r="J100" s="252"/>
      <c r="K100" s="252"/>
      <c r="L100" s="50"/>
      <c r="M100" s="50"/>
    </row>
    <row r="101" spans="1:14" x14ac:dyDescent="0.25">
      <c r="A101" s="25"/>
      <c r="B101" s="25"/>
      <c r="C101" s="25"/>
      <c r="D101" s="25"/>
      <c r="E101" s="250" t="s">
        <v>314</v>
      </c>
      <c r="F101" s="250"/>
      <c r="G101" s="250"/>
      <c r="H101" s="250"/>
      <c r="I101" s="250"/>
      <c r="J101" s="250"/>
      <c r="K101" s="250"/>
      <c r="L101" s="152"/>
      <c r="M101" s="152"/>
    </row>
    <row r="102" spans="1:14" x14ac:dyDescent="0.25">
      <c r="A102" s="25"/>
      <c r="B102" s="25"/>
      <c r="C102" s="25"/>
      <c r="D102" s="25"/>
      <c r="E102" s="250" t="s">
        <v>309</v>
      </c>
      <c r="F102" s="250"/>
      <c r="G102" s="250"/>
      <c r="H102" s="250"/>
      <c r="I102" s="250"/>
      <c r="J102" s="250"/>
      <c r="K102" s="250"/>
      <c r="L102" s="152"/>
      <c r="M102" s="152"/>
    </row>
    <row r="103" spans="1:14" x14ac:dyDescent="0.25">
      <c r="A103" s="25"/>
      <c r="B103" s="25"/>
      <c r="C103" s="25"/>
      <c r="D103" s="25"/>
      <c r="E103" s="250" t="s">
        <v>310</v>
      </c>
      <c r="F103" s="250"/>
      <c r="G103" s="250"/>
      <c r="H103" s="250"/>
      <c r="I103" s="250"/>
      <c r="J103" s="250"/>
      <c r="K103" s="250"/>
      <c r="L103" s="152"/>
      <c r="M103" s="152"/>
    </row>
    <row r="104" spans="1:14" x14ac:dyDescent="0.25">
      <c r="A104" s="25"/>
      <c r="B104" s="25"/>
      <c r="C104" s="25"/>
      <c r="D104" s="25"/>
      <c r="E104" s="250" t="s">
        <v>311</v>
      </c>
      <c r="F104" s="250"/>
      <c r="G104" s="250"/>
      <c r="H104" s="250"/>
      <c r="I104" s="250"/>
      <c r="J104" s="250"/>
      <c r="K104" s="250"/>
      <c r="L104" s="152"/>
      <c r="M104" s="152"/>
    </row>
    <row r="105" spans="1:14" x14ac:dyDescent="0.25">
      <c r="A105" s="25"/>
      <c r="B105" s="25"/>
      <c r="C105" s="25"/>
      <c r="D105" s="25"/>
      <c r="E105" s="250" t="s">
        <v>312</v>
      </c>
      <c r="F105" s="250"/>
      <c r="G105" s="250"/>
      <c r="H105" s="250"/>
      <c r="I105" s="250"/>
      <c r="J105" s="250"/>
      <c r="K105" s="250"/>
      <c r="L105" s="152"/>
      <c r="M105" s="152"/>
    </row>
    <row r="106" spans="1:14" x14ac:dyDescent="0.25">
      <c r="A106" s="25"/>
      <c r="B106" s="25"/>
      <c r="C106" s="25"/>
      <c r="D106" s="25"/>
      <c r="E106" s="250" t="s">
        <v>313</v>
      </c>
      <c r="F106" s="250"/>
      <c r="G106" s="250"/>
      <c r="H106" s="250"/>
      <c r="I106" s="250"/>
      <c r="J106" s="250"/>
      <c r="K106" s="250"/>
      <c r="L106" s="152"/>
      <c r="M106" s="152"/>
    </row>
    <row r="107" spans="1:14" x14ac:dyDescent="0.25">
      <c r="A107" s="25"/>
      <c r="B107" s="25"/>
      <c r="C107" s="25"/>
      <c r="D107" s="25"/>
      <c r="E107" s="250" t="s">
        <v>315</v>
      </c>
      <c r="F107" s="250"/>
      <c r="G107" s="250"/>
      <c r="H107" s="250"/>
      <c r="I107" s="250"/>
      <c r="J107" s="250"/>
      <c r="K107" s="250"/>
      <c r="L107" s="152"/>
      <c r="M107" s="152"/>
    </row>
    <row r="108" spans="1:14" x14ac:dyDescent="0.25">
      <c r="A108" s="25"/>
      <c r="B108" s="25"/>
      <c r="C108" s="25"/>
      <c r="D108" s="25"/>
      <c r="E108" s="250" t="s">
        <v>316</v>
      </c>
      <c r="F108" s="250"/>
      <c r="G108" s="250"/>
      <c r="H108" s="250"/>
      <c r="I108" s="250"/>
      <c r="J108" s="250"/>
      <c r="K108" s="250"/>
      <c r="L108" s="152"/>
      <c r="M108" s="152"/>
    </row>
    <row r="109" spans="1:14" x14ac:dyDescent="0.25">
      <c r="A109" s="25"/>
      <c r="B109" s="25"/>
      <c r="C109" s="25"/>
      <c r="D109" s="25"/>
      <c r="E109" s="236" t="s">
        <v>134</v>
      </c>
      <c r="F109" s="236"/>
      <c r="G109" s="236"/>
      <c r="H109" s="236"/>
      <c r="I109" s="236"/>
      <c r="J109" s="236"/>
      <c r="K109" s="236"/>
      <c r="L109" s="152"/>
      <c r="M109" s="152"/>
    </row>
    <row r="110" spans="1:14" x14ac:dyDescent="0.25">
      <c r="A110" s="25"/>
      <c r="B110" s="25"/>
      <c r="C110" s="25"/>
      <c r="D110" s="25"/>
      <c r="E110" s="249" t="s">
        <v>133</v>
      </c>
      <c r="F110" s="249"/>
      <c r="G110" s="249"/>
      <c r="H110" s="249"/>
      <c r="I110" s="249"/>
      <c r="J110" s="249"/>
      <c r="K110" s="249"/>
      <c r="L110" s="152"/>
      <c r="M110" s="152"/>
    </row>
    <row r="111" spans="1:14" x14ac:dyDescent="0.25">
      <c r="A111" s="25"/>
      <c r="B111" s="25"/>
      <c r="C111" s="25"/>
      <c r="D111" s="25"/>
      <c r="E111" s="191" t="s">
        <v>132</v>
      </c>
      <c r="F111" s="191"/>
      <c r="G111" s="191"/>
      <c r="H111" s="191"/>
      <c r="I111" s="191"/>
      <c r="J111" s="191"/>
      <c r="K111" s="191"/>
      <c r="L111" s="152"/>
      <c r="M111" s="152"/>
    </row>
    <row r="112" spans="1:14" ht="19.5" customHeight="1" x14ac:dyDescent="0.25">
      <c r="A112" s="25"/>
      <c r="B112" s="25"/>
      <c r="C112" s="25"/>
      <c r="D112" s="25"/>
      <c r="E112" s="253" t="s">
        <v>806</v>
      </c>
      <c r="F112" s="253"/>
      <c r="G112" s="253"/>
      <c r="H112" s="253"/>
      <c r="I112" s="253"/>
      <c r="J112" s="253"/>
      <c r="K112" s="253"/>
      <c r="L112" s="153">
        <f>SUM(L113:L115)</f>
        <v>0</v>
      </c>
      <c r="M112" s="153">
        <f>SUM(M113:M115)</f>
        <v>0</v>
      </c>
      <c r="N112" s="146"/>
    </row>
    <row r="113" spans="1:13" x14ac:dyDescent="0.25">
      <c r="A113" s="25"/>
      <c r="B113" s="25"/>
      <c r="C113" s="25"/>
      <c r="D113" s="25"/>
      <c r="E113" s="236" t="s">
        <v>330</v>
      </c>
      <c r="F113" s="236"/>
      <c r="G113" s="236"/>
      <c r="H113" s="236"/>
      <c r="I113" s="236"/>
      <c r="J113" s="236"/>
      <c r="K113" s="236"/>
      <c r="L113" s="152"/>
      <c r="M113" s="152"/>
    </row>
    <row r="114" spans="1:13" ht="15" customHeight="1" x14ac:dyDescent="0.25">
      <c r="A114" s="25"/>
      <c r="B114" s="25"/>
      <c r="C114" s="25"/>
      <c r="D114" s="25"/>
      <c r="E114" s="248" t="s">
        <v>331</v>
      </c>
      <c r="F114" s="248"/>
      <c r="G114" s="248"/>
      <c r="H114" s="248"/>
      <c r="I114" s="248"/>
      <c r="J114" s="248"/>
      <c r="K114" s="248"/>
      <c r="L114" s="152"/>
      <c r="M114" s="152"/>
    </row>
    <row r="115" spans="1:13" x14ac:dyDescent="0.25">
      <c r="A115" s="25"/>
      <c r="B115" s="25"/>
      <c r="C115" s="25"/>
      <c r="D115" s="25"/>
      <c r="E115" s="236" t="s">
        <v>332</v>
      </c>
      <c r="F115" s="236"/>
      <c r="G115" s="236"/>
      <c r="H115" s="236"/>
      <c r="I115" s="236"/>
      <c r="J115" s="236"/>
      <c r="K115" s="236"/>
      <c r="L115" s="152"/>
      <c r="M115" s="152"/>
    </row>
    <row r="116" spans="1:13" ht="15.75" customHeight="1" x14ac:dyDescent="0.25">
      <c r="A116" s="25"/>
      <c r="B116" s="25"/>
      <c r="C116" s="25"/>
      <c r="D116" s="25"/>
      <c r="E116" s="247" t="s">
        <v>131</v>
      </c>
      <c r="F116" s="247"/>
      <c r="G116" s="247"/>
      <c r="H116" s="247"/>
      <c r="I116" s="247"/>
      <c r="J116" s="247"/>
      <c r="K116" s="247"/>
      <c r="L116" s="152"/>
      <c r="M116" s="152"/>
    </row>
    <row r="117" spans="1:13" x14ac:dyDescent="0.25">
      <c r="A117" s="25"/>
      <c r="B117" s="25"/>
      <c r="C117" s="25"/>
      <c r="D117" s="25"/>
      <c r="E117" s="191" t="s">
        <v>130</v>
      </c>
      <c r="F117" s="191"/>
      <c r="G117" s="191"/>
      <c r="H117" s="191"/>
      <c r="I117" s="191"/>
      <c r="J117" s="191"/>
      <c r="K117" s="191"/>
      <c r="L117" s="152"/>
      <c r="M117" s="152"/>
    </row>
    <row r="118" spans="1:13" ht="15" customHeight="1" x14ac:dyDescent="0.25">
      <c r="A118" s="25"/>
      <c r="B118" s="25"/>
      <c r="C118" s="25"/>
      <c r="D118" s="25"/>
      <c r="E118" s="244" t="s">
        <v>145</v>
      </c>
      <c r="F118" s="244"/>
      <c r="G118" s="244"/>
      <c r="H118" s="244"/>
      <c r="I118" s="244"/>
      <c r="J118" s="244"/>
      <c r="K118" s="244"/>
      <c r="L118" s="190" t="s">
        <v>67</v>
      </c>
      <c r="M118" s="190" t="s">
        <v>69</v>
      </c>
    </row>
    <row r="119" spans="1:13" ht="15" customHeight="1" x14ac:dyDescent="0.25">
      <c r="A119" s="25"/>
      <c r="B119" s="25"/>
      <c r="C119" s="25"/>
      <c r="D119" s="25"/>
      <c r="E119" s="193" t="s">
        <v>68</v>
      </c>
      <c r="F119" s="193"/>
      <c r="G119" s="193"/>
      <c r="H119" s="193"/>
      <c r="I119" s="193"/>
      <c r="J119" s="193"/>
      <c r="K119" s="193"/>
      <c r="L119" s="190"/>
      <c r="M119" s="190"/>
    </row>
    <row r="120" spans="1:13" x14ac:dyDescent="0.25">
      <c r="A120" s="25"/>
      <c r="B120" s="25"/>
      <c r="C120" s="25"/>
      <c r="D120" s="25"/>
      <c r="E120" s="191" t="s">
        <v>129</v>
      </c>
      <c r="F120" s="191"/>
      <c r="G120" s="191"/>
      <c r="H120" s="191"/>
      <c r="I120" s="191"/>
      <c r="J120" s="191"/>
      <c r="K120" s="191"/>
      <c r="L120" s="152"/>
      <c r="M120" s="152"/>
    </row>
    <row r="121" spans="1:13" x14ac:dyDescent="0.25">
      <c r="A121" s="25"/>
      <c r="B121" s="25"/>
      <c r="C121" s="25"/>
      <c r="D121" s="25"/>
      <c r="E121" s="191" t="s">
        <v>128</v>
      </c>
      <c r="F121" s="191"/>
      <c r="G121" s="191"/>
      <c r="H121" s="191"/>
      <c r="I121" s="191"/>
      <c r="J121" s="191"/>
      <c r="K121" s="191"/>
      <c r="L121" s="152"/>
      <c r="M121" s="152"/>
    </row>
    <row r="122" spans="1:13" x14ac:dyDescent="0.25">
      <c r="A122" s="25"/>
      <c r="B122" s="25"/>
      <c r="C122" s="25"/>
      <c r="D122" s="25"/>
      <c r="E122" s="253" t="s">
        <v>811</v>
      </c>
      <c r="F122" s="253"/>
      <c r="G122" s="253"/>
      <c r="H122" s="253"/>
      <c r="I122" s="253"/>
      <c r="J122" s="253"/>
      <c r="K122" s="253"/>
      <c r="L122" s="152"/>
      <c r="M122" s="152"/>
    </row>
    <row r="123" spans="1:13" x14ac:dyDescent="0.25">
      <c r="A123" s="25"/>
      <c r="B123" s="25"/>
      <c r="C123" s="25"/>
      <c r="D123" s="25"/>
      <c r="E123" s="236" t="s">
        <v>787</v>
      </c>
      <c r="F123" s="236"/>
      <c r="G123" s="236"/>
      <c r="H123" s="236"/>
      <c r="I123" s="236"/>
      <c r="J123" s="236"/>
      <c r="K123" s="236"/>
      <c r="L123" s="152"/>
      <c r="M123" s="152"/>
    </row>
    <row r="124" spans="1:13" ht="24" customHeight="1" x14ac:dyDescent="0.25">
      <c r="A124" s="25"/>
      <c r="B124" s="25"/>
      <c r="C124" s="25"/>
      <c r="D124" s="25"/>
      <c r="E124" s="248" t="s">
        <v>788</v>
      </c>
      <c r="F124" s="248"/>
      <c r="G124" s="248"/>
      <c r="H124" s="248"/>
      <c r="I124" s="248"/>
      <c r="J124" s="248"/>
      <c r="K124" s="248"/>
      <c r="L124" s="152"/>
      <c r="M124" s="152"/>
    </row>
    <row r="125" spans="1:13" x14ac:dyDescent="0.25">
      <c r="A125" s="25"/>
      <c r="B125" s="25"/>
      <c r="C125" s="25"/>
      <c r="D125" s="25"/>
      <c r="E125" s="236" t="s">
        <v>789</v>
      </c>
      <c r="F125" s="236"/>
      <c r="G125" s="236"/>
      <c r="H125" s="236"/>
      <c r="I125" s="236"/>
      <c r="J125" s="236"/>
      <c r="K125" s="236"/>
      <c r="L125" s="152"/>
      <c r="M125" s="152"/>
    </row>
    <row r="126" spans="1:13" x14ac:dyDescent="0.25">
      <c r="A126" s="25"/>
      <c r="B126" s="25"/>
      <c r="C126" s="25"/>
      <c r="D126" s="25"/>
      <c r="E126" s="236" t="s">
        <v>790</v>
      </c>
      <c r="F126" s="236"/>
      <c r="G126" s="236"/>
      <c r="H126" s="236"/>
      <c r="I126" s="236"/>
      <c r="J126" s="236"/>
      <c r="K126" s="236"/>
      <c r="L126" s="152"/>
      <c r="M126" s="152"/>
    </row>
    <row r="127" spans="1:13" x14ac:dyDescent="0.25">
      <c r="A127" s="25"/>
      <c r="B127" s="25"/>
      <c r="C127" s="25"/>
      <c r="D127" s="25"/>
      <c r="E127" s="191" t="s">
        <v>127</v>
      </c>
      <c r="F127" s="191"/>
      <c r="G127" s="191"/>
      <c r="H127" s="191"/>
      <c r="I127" s="191"/>
      <c r="J127" s="191"/>
      <c r="K127" s="191"/>
      <c r="L127" s="152"/>
      <c r="M127" s="152"/>
    </row>
    <row r="128" spans="1:13" x14ac:dyDescent="0.25">
      <c r="A128" s="25"/>
      <c r="B128" s="25"/>
      <c r="C128" s="25"/>
      <c r="D128" s="25"/>
      <c r="E128" s="191" t="s">
        <v>123</v>
      </c>
      <c r="F128" s="191"/>
      <c r="G128" s="191"/>
      <c r="H128" s="191"/>
      <c r="I128" s="191"/>
      <c r="J128" s="191"/>
      <c r="K128" s="191"/>
      <c r="L128" s="152"/>
      <c r="M128" s="152"/>
    </row>
    <row r="129" spans="1:13" x14ac:dyDescent="0.25">
      <c r="A129" s="25"/>
      <c r="B129" s="25"/>
      <c r="C129" s="25"/>
      <c r="D129" s="25"/>
      <c r="E129" s="191" t="s">
        <v>144</v>
      </c>
      <c r="F129" s="191"/>
      <c r="G129" s="191"/>
      <c r="H129" s="191"/>
      <c r="I129" s="191"/>
      <c r="J129" s="191"/>
      <c r="K129" s="191"/>
      <c r="L129" s="152"/>
      <c r="M129" s="152"/>
    </row>
    <row r="130" spans="1:13" ht="15" customHeight="1" x14ac:dyDescent="0.25">
      <c r="A130" s="25"/>
      <c r="B130" s="25"/>
      <c r="C130" s="25"/>
      <c r="D130" s="25"/>
      <c r="E130" s="244" t="s">
        <v>792</v>
      </c>
      <c r="F130" s="244"/>
      <c r="G130" s="244"/>
      <c r="H130" s="244"/>
      <c r="I130" s="244"/>
      <c r="J130" s="244"/>
      <c r="K130" s="244"/>
      <c r="L130" s="190" t="s">
        <v>67</v>
      </c>
      <c r="M130" s="190" t="s">
        <v>69</v>
      </c>
    </row>
    <row r="131" spans="1:13" ht="15" customHeight="1" x14ac:dyDescent="0.25">
      <c r="A131" s="25"/>
      <c r="B131" s="25"/>
      <c r="C131" s="25"/>
      <c r="D131" s="25"/>
      <c r="E131" s="193" t="s">
        <v>68</v>
      </c>
      <c r="F131" s="193"/>
      <c r="G131" s="193"/>
      <c r="H131" s="193"/>
      <c r="I131" s="193"/>
      <c r="J131" s="193"/>
      <c r="K131" s="193"/>
      <c r="L131" s="190"/>
      <c r="M131" s="190"/>
    </row>
    <row r="132" spans="1:13" x14ac:dyDescent="0.25">
      <c r="A132" s="25"/>
      <c r="B132" s="25"/>
      <c r="C132" s="25"/>
      <c r="D132" s="25"/>
      <c r="E132" s="200" t="s">
        <v>537</v>
      </c>
      <c r="F132" s="200"/>
      <c r="G132" s="200"/>
      <c r="H132" s="200"/>
      <c r="I132" s="200"/>
      <c r="J132" s="200"/>
      <c r="K132" s="200"/>
      <c r="L132" s="152"/>
      <c r="M132" s="152"/>
    </row>
    <row r="133" spans="1:13" x14ac:dyDescent="0.25">
      <c r="A133" s="25"/>
      <c r="B133" s="25"/>
      <c r="C133" s="25"/>
      <c r="D133" s="25"/>
      <c r="E133" s="200" t="s">
        <v>791</v>
      </c>
      <c r="F133" s="200"/>
      <c r="G133" s="200"/>
      <c r="H133" s="200"/>
      <c r="I133" s="200"/>
      <c r="J133" s="200"/>
      <c r="K133" s="200"/>
      <c r="L133" s="152"/>
      <c r="M133" s="152"/>
    </row>
    <row r="134" spans="1:13" x14ac:dyDescent="0.25">
      <c r="A134" s="25"/>
      <c r="B134" s="25"/>
      <c r="C134" s="25"/>
      <c r="D134" s="25"/>
      <c r="E134" s="236" t="s">
        <v>318</v>
      </c>
      <c r="F134" s="236"/>
      <c r="G134" s="236"/>
      <c r="H134" s="236"/>
      <c r="I134" s="236"/>
      <c r="J134" s="236"/>
      <c r="K134" s="236"/>
      <c r="L134" s="152"/>
      <c r="M134" s="152"/>
    </row>
    <row r="135" spans="1:13" x14ac:dyDescent="0.25">
      <c r="A135" s="25"/>
      <c r="B135" s="25"/>
      <c r="C135" s="25"/>
      <c r="D135" s="25"/>
      <c r="E135" s="236" t="s">
        <v>319</v>
      </c>
      <c r="F135" s="236"/>
      <c r="G135" s="236"/>
      <c r="H135" s="236"/>
      <c r="I135" s="236"/>
      <c r="J135" s="236"/>
      <c r="K135" s="236"/>
      <c r="L135" s="152"/>
      <c r="M135" s="152"/>
    </row>
    <row r="136" spans="1:13" x14ac:dyDescent="0.25">
      <c r="A136" s="25"/>
      <c r="B136" s="25"/>
      <c r="C136" s="25"/>
      <c r="D136" s="25"/>
      <c r="E136" s="236" t="s">
        <v>324</v>
      </c>
      <c r="F136" s="236"/>
      <c r="G136" s="236"/>
      <c r="H136" s="236"/>
      <c r="I136" s="236"/>
      <c r="J136" s="236"/>
      <c r="K136" s="236"/>
      <c r="L136" s="152"/>
      <c r="M136" s="152"/>
    </row>
    <row r="137" spans="1:13" x14ac:dyDescent="0.25">
      <c r="A137" s="25"/>
      <c r="B137" s="25"/>
      <c r="C137" s="25"/>
      <c r="D137" s="25"/>
      <c r="E137" s="236" t="s">
        <v>325</v>
      </c>
      <c r="F137" s="236"/>
      <c r="G137" s="236"/>
      <c r="H137" s="236"/>
      <c r="I137" s="236"/>
      <c r="J137" s="236"/>
      <c r="K137" s="236"/>
      <c r="L137" s="152"/>
      <c r="M137" s="152"/>
    </row>
    <row r="138" spans="1:13" x14ac:dyDescent="0.25">
      <c r="A138" s="25"/>
      <c r="B138" s="25"/>
      <c r="C138" s="25"/>
      <c r="D138" s="25"/>
      <c r="E138" s="200" t="s">
        <v>326</v>
      </c>
      <c r="F138" s="200"/>
      <c r="G138" s="200"/>
      <c r="H138" s="200"/>
      <c r="I138" s="200"/>
      <c r="J138" s="200"/>
      <c r="K138" s="200"/>
      <c r="L138" s="152"/>
      <c r="M138" s="152"/>
    </row>
    <row r="139" spans="1:13" x14ac:dyDescent="0.25">
      <c r="A139" s="25"/>
      <c r="B139" s="25"/>
      <c r="C139" s="25"/>
      <c r="D139" s="25"/>
      <c r="E139" s="236" t="s">
        <v>833</v>
      </c>
      <c r="F139" s="236"/>
      <c r="G139" s="236"/>
      <c r="H139" s="236"/>
      <c r="I139" s="236"/>
      <c r="J139" s="236"/>
      <c r="K139" s="236"/>
      <c r="L139" s="152"/>
      <c r="M139" s="152"/>
    </row>
    <row r="140" spans="1:13" x14ac:dyDescent="0.25">
      <c r="A140" s="25"/>
      <c r="B140" s="25"/>
      <c r="C140" s="25"/>
      <c r="D140" s="25"/>
      <c r="E140" s="236" t="s">
        <v>322</v>
      </c>
      <c r="F140" s="236"/>
      <c r="G140" s="236"/>
      <c r="H140" s="236"/>
      <c r="I140" s="236"/>
      <c r="J140" s="236"/>
      <c r="K140" s="236"/>
      <c r="L140" s="152"/>
      <c r="M140" s="152"/>
    </row>
    <row r="141" spans="1:13" x14ac:dyDescent="0.25">
      <c r="A141" s="25"/>
      <c r="B141" s="25"/>
      <c r="C141" s="25"/>
      <c r="D141" s="25"/>
      <c r="E141" s="236" t="s">
        <v>320</v>
      </c>
      <c r="F141" s="236"/>
      <c r="G141" s="236"/>
      <c r="H141" s="236"/>
      <c r="I141" s="236"/>
      <c r="J141" s="236"/>
      <c r="K141" s="236"/>
      <c r="L141" s="152"/>
      <c r="M141" s="152"/>
    </row>
    <row r="142" spans="1:13" x14ac:dyDescent="0.25">
      <c r="A142" s="25"/>
      <c r="B142" s="25"/>
      <c r="C142" s="25"/>
      <c r="D142" s="25"/>
      <c r="E142" s="236" t="s">
        <v>321</v>
      </c>
      <c r="F142" s="236"/>
      <c r="G142" s="236"/>
      <c r="H142" s="236"/>
      <c r="I142" s="236"/>
      <c r="J142" s="236"/>
      <c r="K142" s="236"/>
      <c r="L142" s="152"/>
      <c r="M142" s="152"/>
    </row>
    <row r="143" spans="1:13" x14ac:dyDescent="0.25">
      <c r="A143" s="25"/>
      <c r="B143" s="25"/>
      <c r="C143" s="25"/>
      <c r="D143" s="25"/>
      <c r="E143" s="255" t="s">
        <v>834</v>
      </c>
      <c r="F143" s="256"/>
      <c r="G143" s="256"/>
      <c r="H143" s="256"/>
      <c r="I143" s="256"/>
      <c r="J143" s="256"/>
      <c r="K143" s="257"/>
      <c r="L143" s="152"/>
      <c r="M143" s="152"/>
    </row>
    <row r="144" spans="1:13" x14ac:dyDescent="0.25">
      <c r="A144" s="25"/>
      <c r="B144" s="25"/>
      <c r="C144" s="25"/>
      <c r="D144" s="25"/>
      <c r="E144" s="191" t="s">
        <v>327</v>
      </c>
      <c r="F144" s="191"/>
      <c r="G144" s="191"/>
      <c r="H144" s="191"/>
      <c r="I144" s="191"/>
      <c r="J144" s="191"/>
      <c r="K144" s="191"/>
      <c r="L144" s="152"/>
      <c r="M144" s="152"/>
    </row>
    <row r="145" spans="1:13" x14ac:dyDescent="0.25">
      <c r="A145" s="25"/>
      <c r="B145" s="25"/>
      <c r="C145" s="25"/>
      <c r="D145" s="25"/>
      <c r="E145" s="191" t="s">
        <v>328</v>
      </c>
      <c r="F145" s="191"/>
      <c r="G145" s="191"/>
      <c r="H145" s="191"/>
      <c r="I145" s="191"/>
      <c r="J145" s="191"/>
      <c r="K145" s="191"/>
      <c r="L145" s="152"/>
      <c r="M145" s="152"/>
    </row>
    <row r="146" spans="1:13" x14ac:dyDescent="0.25">
      <c r="A146" s="25"/>
      <c r="B146" s="25"/>
      <c r="C146" s="25"/>
      <c r="D146" s="25"/>
      <c r="E146" s="244" t="s">
        <v>794</v>
      </c>
      <c r="F146" s="244"/>
      <c r="G146" s="244"/>
      <c r="H146" s="244"/>
      <c r="I146" s="244"/>
      <c r="J146" s="244"/>
      <c r="K146" s="244"/>
      <c r="L146" s="190" t="s">
        <v>67</v>
      </c>
      <c r="M146" s="190" t="s">
        <v>69</v>
      </c>
    </row>
    <row r="147" spans="1:13" x14ac:dyDescent="0.25">
      <c r="A147" s="25"/>
      <c r="B147" s="25"/>
      <c r="C147" s="25"/>
      <c r="D147" s="25"/>
      <c r="E147" s="193" t="s">
        <v>68</v>
      </c>
      <c r="F147" s="193"/>
      <c r="G147" s="193"/>
      <c r="H147" s="193"/>
      <c r="I147" s="193"/>
      <c r="J147" s="193"/>
      <c r="K147" s="193"/>
      <c r="L147" s="190"/>
      <c r="M147" s="190"/>
    </row>
    <row r="148" spans="1:13" x14ac:dyDescent="0.25">
      <c r="A148" s="25"/>
      <c r="B148" s="25"/>
      <c r="C148" s="25"/>
      <c r="D148" s="25"/>
      <c r="E148" s="200" t="s">
        <v>329</v>
      </c>
      <c r="F148" s="200"/>
      <c r="G148" s="200"/>
      <c r="H148" s="200"/>
      <c r="I148" s="200"/>
      <c r="J148" s="200"/>
      <c r="K148" s="200"/>
      <c r="L148" s="152"/>
      <c r="M148" s="152"/>
    </row>
    <row r="149" spans="1:13" x14ac:dyDescent="0.25">
      <c r="A149" s="25"/>
      <c r="B149" s="25"/>
      <c r="C149" s="25"/>
      <c r="D149" s="25"/>
      <c r="E149" s="199" t="s">
        <v>333</v>
      </c>
      <c r="F149" s="199"/>
      <c r="G149" s="199"/>
      <c r="H149" s="199"/>
      <c r="I149" s="199"/>
      <c r="J149" s="199"/>
      <c r="K149" s="199"/>
      <c r="L149" s="152"/>
      <c r="M149" s="152"/>
    </row>
    <row r="150" spans="1:13" x14ac:dyDescent="0.25">
      <c r="A150" s="25"/>
      <c r="B150" s="25"/>
      <c r="C150" s="25"/>
      <c r="D150" s="25"/>
      <c r="E150" s="199" t="s">
        <v>337</v>
      </c>
      <c r="F150" s="199"/>
      <c r="G150" s="199"/>
      <c r="H150" s="199"/>
      <c r="I150" s="199"/>
      <c r="J150" s="199"/>
      <c r="K150" s="199"/>
      <c r="L150" s="152"/>
      <c r="M150" s="152"/>
    </row>
    <row r="151" spans="1:13" x14ac:dyDescent="0.25">
      <c r="A151" s="25"/>
      <c r="B151" s="25"/>
      <c r="C151" s="25"/>
      <c r="D151" s="25"/>
      <c r="E151" s="200" t="s">
        <v>334</v>
      </c>
      <c r="F151" s="200"/>
      <c r="G151" s="200"/>
      <c r="H151" s="200"/>
      <c r="I151" s="200"/>
      <c r="J151" s="200"/>
      <c r="K151" s="200"/>
      <c r="L151" s="152"/>
      <c r="M151" s="152"/>
    </row>
    <row r="152" spans="1:13" x14ac:dyDescent="0.25">
      <c r="A152" s="25"/>
      <c r="B152" s="25"/>
      <c r="C152" s="25"/>
      <c r="D152" s="25"/>
      <c r="E152" s="199" t="s">
        <v>335</v>
      </c>
      <c r="F152" s="199"/>
      <c r="G152" s="199"/>
      <c r="H152" s="199"/>
      <c r="I152" s="199"/>
      <c r="J152" s="199"/>
      <c r="K152" s="199"/>
      <c r="L152" s="151"/>
      <c r="M152" s="152"/>
    </row>
    <row r="153" spans="1:13" x14ac:dyDescent="0.25">
      <c r="A153" s="25"/>
      <c r="B153" s="25"/>
      <c r="C153" s="25"/>
      <c r="D153" s="25"/>
      <c r="E153" s="199" t="s">
        <v>336</v>
      </c>
      <c r="F153" s="199"/>
      <c r="G153" s="199"/>
      <c r="H153" s="199"/>
      <c r="I153" s="199"/>
      <c r="J153" s="199"/>
      <c r="K153" s="199"/>
      <c r="L153" s="152"/>
      <c r="M153" s="152"/>
    </row>
    <row r="154" spans="1:13" x14ac:dyDescent="0.25">
      <c r="A154" s="25"/>
      <c r="B154" s="25"/>
      <c r="C154" s="25"/>
      <c r="D154" s="25"/>
      <c r="E154" s="200" t="s">
        <v>338</v>
      </c>
      <c r="F154" s="200"/>
      <c r="G154" s="200"/>
      <c r="H154" s="200"/>
      <c r="I154" s="200"/>
      <c r="J154" s="200"/>
      <c r="K154" s="200"/>
      <c r="L154" s="152"/>
      <c r="M154" s="152"/>
    </row>
    <row r="155" spans="1:13" x14ac:dyDescent="0.25">
      <c r="A155" s="25"/>
      <c r="B155" s="25"/>
      <c r="C155" s="25"/>
      <c r="D155" s="25"/>
      <c r="E155" s="199" t="s">
        <v>340</v>
      </c>
      <c r="F155" s="199"/>
      <c r="G155" s="199"/>
      <c r="H155" s="199"/>
      <c r="I155" s="199"/>
      <c r="J155" s="199"/>
      <c r="K155" s="199"/>
      <c r="L155" s="152"/>
      <c r="M155" s="152"/>
    </row>
    <row r="156" spans="1:13" x14ac:dyDescent="0.25">
      <c r="A156" s="25"/>
      <c r="B156" s="25"/>
      <c r="C156" s="25"/>
      <c r="D156" s="25"/>
      <c r="E156" s="199" t="s">
        <v>339</v>
      </c>
      <c r="F156" s="199"/>
      <c r="G156" s="199"/>
      <c r="H156" s="199"/>
      <c r="I156" s="199"/>
      <c r="J156" s="199"/>
      <c r="K156" s="199"/>
      <c r="L156" s="152"/>
      <c r="M156" s="152"/>
    </row>
    <row r="157" spans="1:13" x14ac:dyDescent="0.25">
      <c r="A157" s="25"/>
      <c r="B157" s="25"/>
      <c r="C157" s="25"/>
      <c r="D157" s="25"/>
      <c r="E157" s="244" t="s">
        <v>804</v>
      </c>
      <c r="F157" s="244"/>
      <c r="G157" s="244"/>
      <c r="H157" s="244"/>
      <c r="I157" s="244"/>
      <c r="J157" s="244"/>
      <c r="K157" s="244"/>
      <c r="L157" s="190" t="s">
        <v>67</v>
      </c>
      <c r="M157" s="190" t="s">
        <v>69</v>
      </c>
    </row>
    <row r="158" spans="1:13" x14ac:dyDescent="0.25">
      <c r="A158" s="25"/>
      <c r="B158" s="25"/>
      <c r="C158" s="25"/>
      <c r="D158" s="25"/>
      <c r="E158" s="193" t="s">
        <v>68</v>
      </c>
      <c r="F158" s="193"/>
      <c r="G158" s="193"/>
      <c r="H158" s="193"/>
      <c r="I158" s="193"/>
      <c r="J158" s="193"/>
      <c r="K158" s="193"/>
      <c r="L158" s="190"/>
      <c r="M158" s="190"/>
    </row>
    <row r="159" spans="1:13" x14ac:dyDescent="0.25">
      <c r="A159" s="25"/>
      <c r="B159" s="25"/>
      <c r="C159" s="25"/>
      <c r="D159" s="25"/>
      <c r="E159" s="191" t="s">
        <v>793</v>
      </c>
      <c r="F159" s="191"/>
      <c r="G159" s="191"/>
      <c r="H159" s="191"/>
      <c r="I159" s="191"/>
      <c r="J159" s="118" t="s">
        <v>777</v>
      </c>
      <c r="K159" s="185" t="s">
        <v>778</v>
      </c>
      <c r="L159" s="120">
        <f>SUM(L160:L163)</f>
        <v>0</v>
      </c>
      <c r="M159" s="120">
        <f>SUM(M160:M163)</f>
        <v>0</v>
      </c>
    </row>
    <row r="160" spans="1:13" x14ac:dyDescent="0.25">
      <c r="A160" s="25"/>
      <c r="B160" s="25"/>
      <c r="C160" s="25"/>
      <c r="D160" s="25"/>
      <c r="E160" s="236" t="s">
        <v>124</v>
      </c>
      <c r="F160" s="236"/>
      <c r="G160" s="236"/>
      <c r="H160" s="236"/>
      <c r="I160" s="236"/>
      <c r="J160" s="236"/>
      <c r="K160" s="236"/>
      <c r="L160" s="49"/>
      <c r="M160" s="49"/>
    </row>
    <row r="161" spans="1:13" x14ac:dyDescent="0.25">
      <c r="A161" s="25"/>
      <c r="B161" s="25"/>
      <c r="C161" s="25"/>
      <c r="D161" s="25"/>
      <c r="E161" s="236" t="s">
        <v>125</v>
      </c>
      <c r="F161" s="236"/>
      <c r="G161" s="236"/>
      <c r="H161" s="236"/>
      <c r="I161" s="236"/>
      <c r="J161" s="236"/>
      <c r="K161" s="236"/>
      <c r="L161" s="49"/>
      <c r="M161" s="49"/>
    </row>
    <row r="162" spans="1:13" x14ac:dyDescent="0.25">
      <c r="A162" s="25"/>
      <c r="B162" s="25"/>
      <c r="C162" s="25"/>
      <c r="D162" s="25"/>
      <c r="E162" s="236" t="s">
        <v>126</v>
      </c>
      <c r="F162" s="236"/>
      <c r="G162" s="236"/>
      <c r="H162" s="236"/>
      <c r="I162" s="236"/>
      <c r="J162" s="236"/>
      <c r="K162" s="236"/>
      <c r="L162" s="49"/>
      <c r="M162" s="49"/>
    </row>
    <row r="163" spans="1:13" ht="15" customHeight="1" x14ac:dyDescent="0.25">
      <c r="A163" s="25"/>
      <c r="B163" s="25"/>
      <c r="C163" s="25"/>
      <c r="D163" s="25"/>
      <c r="E163" s="236" t="s">
        <v>803</v>
      </c>
      <c r="F163" s="236"/>
      <c r="G163" s="236"/>
      <c r="H163" s="236"/>
      <c r="I163" s="236"/>
      <c r="J163" s="236"/>
      <c r="K163" s="236"/>
      <c r="L163" s="49"/>
      <c r="M163" s="49"/>
    </row>
    <row r="164" spans="1:13" ht="15" customHeight="1" x14ac:dyDescent="0.25">
      <c r="A164" s="25"/>
      <c r="B164" s="25"/>
      <c r="C164" s="25"/>
      <c r="D164" s="25"/>
      <c r="E164" s="192" t="s">
        <v>805</v>
      </c>
      <c r="F164" s="192"/>
      <c r="G164" s="192"/>
      <c r="H164" s="192"/>
      <c r="I164" s="192"/>
      <c r="J164" s="192"/>
      <c r="K164" s="192"/>
      <c r="L164" s="49"/>
      <c r="M164" s="49"/>
    </row>
    <row r="165" spans="1:13" ht="15" customHeight="1" x14ac:dyDescent="0.25">
      <c r="A165" s="25"/>
      <c r="B165" s="25"/>
      <c r="C165" s="25"/>
      <c r="D165" s="25"/>
      <c r="E165" s="254" t="s">
        <v>146</v>
      </c>
      <c r="F165" s="254"/>
      <c r="G165" s="254"/>
      <c r="H165" s="254"/>
      <c r="I165" s="254"/>
      <c r="J165" s="254"/>
      <c r="K165" s="254"/>
      <c r="L165" s="190" t="s">
        <v>67</v>
      </c>
      <c r="M165" s="190" t="s">
        <v>69</v>
      </c>
    </row>
    <row r="166" spans="1:13" ht="15" customHeight="1" x14ac:dyDescent="0.25">
      <c r="A166" s="25"/>
      <c r="B166" s="25"/>
      <c r="C166" s="25"/>
      <c r="D166" s="25"/>
      <c r="E166" s="193" t="s">
        <v>68</v>
      </c>
      <c r="F166" s="193"/>
      <c r="G166" s="193"/>
      <c r="H166" s="193"/>
      <c r="I166" s="193"/>
      <c r="J166" s="193"/>
      <c r="K166" s="193"/>
      <c r="L166" s="190"/>
      <c r="M166" s="190"/>
    </row>
    <row r="167" spans="1:13" ht="15" customHeight="1" x14ac:dyDescent="0.25">
      <c r="A167" s="25"/>
      <c r="B167" s="25"/>
      <c r="C167" s="25"/>
      <c r="D167" s="25"/>
      <c r="E167" s="201" t="s">
        <v>323</v>
      </c>
      <c r="F167" s="201"/>
      <c r="G167" s="201"/>
      <c r="H167" s="201"/>
      <c r="I167" s="201"/>
      <c r="J167" s="201"/>
      <c r="K167" s="201"/>
      <c r="L167" s="37"/>
      <c r="M167" s="37"/>
    </row>
    <row r="168" spans="1:13" x14ac:dyDescent="0.25">
      <c r="A168" s="25"/>
      <c r="B168" s="25"/>
      <c r="C168" s="25"/>
      <c r="D168" s="25"/>
      <c r="E168" s="202" t="s">
        <v>379</v>
      </c>
      <c r="F168" s="202"/>
      <c r="G168" s="202"/>
      <c r="H168" s="202"/>
      <c r="I168" s="202"/>
      <c r="J168" s="202"/>
      <c r="K168" s="202"/>
      <c r="L168" s="154">
        <f>L22</f>
        <v>0</v>
      </c>
      <c r="M168" s="154">
        <f>M22</f>
        <v>0</v>
      </c>
    </row>
    <row r="169" spans="1:13" x14ac:dyDescent="0.25">
      <c r="A169" s="25"/>
      <c r="B169" s="25"/>
      <c r="C169" s="25"/>
      <c r="D169" s="25"/>
      <c r="E169" s="203" t="s">
        <v>818</v>
      </c>
      <c r="F169" s="203"/>
      <c r="G169" s="203"/>
      <c r="H169" s="203"/>
      <c r="I169" s="203"/>
      <c r="J169" s="203"/>
      <c r="K169" s="203"/>
      <c r="L169" s="152"/>
      <c r="M169" s="155"/>
    </row>
    <row r="170" spans="1:13" x14ac:dyDescent="0.25">
      <c r="A170" s="25"/>
      <c r="B170" s="25"/>
      <c r="C170" s="25"/>
      <c r="D170" s="25"/>
      <c r="E170" s="203" t="s">
        <v>819</v>
      </c>
      <c r="F170" s="203"/>
      <c r="G170" s="203"/>
      <c r="H170" s="203"/>
      <c r="I170" s="203"/>
      <c r="J170" s="203"/>
      <c r="K170" s="203"/>
      <c r="L170" s="152"/>
      <c r="M170" s="155"/>
    </row>
    <row r="171" spans="1:13" x14ac:dyDescent="0.25">
      <c r="A171" s="25"/>
      <c r="B171" s="25"/>
      <c r="C171" s="25"/>
      <c r="D171" s="25"/>
      <c r="E171" s="203" t="s">
        <v>825</v>
      </c>
      <c r="F171" s="203"/>
      <c r="G171" s="203"/>
      <c r="H171" s="203"/>
      <c r="I171" s="203"/>
      <c r="J171" s="203"/>
      <c r="K171" s="203"/>
      <c r="L171" s="153">
        <f>SUM(L172:L175)</f>
        <v>0</v>
      </c>
      <c r="M171" s="153">
        <f>SUM(M172:M175)</f>
        <v>0</v>
      </c>
    </row>
    <row r="172" spans="1:13" x14ac:dyDescent="0.25">
      <c r="A172" s="25"/>
      <c r="B172" s="25"/>
      <c r="C172" s="25"/>
      <c r="D172" s="25"/>
      <c r="E172" s="204" t="s">
        <v>807</v>
      </c>
      <c r="F172" s="204"/>
      <c r="G172" s="204"/>
      <c r="H172" s="204"/>
      <c r="I172" s="204"/>
      <c r="J172" s="204"/>
      <c r="K172" s="204"/>
      <c r="L172" s="152"/>
      <c r="M172" s="156"/>
    </row>
    <row r="173" spans="1:13" x14ac:dyDescent="0.25">
      <c r="A173" s="25"/>
      <c r="B173" s="25"/>
      <c r="C173" s="25"/>
      <c r="D173" s="25"/>
      <c r="E173" s="258" t="s">
        <v>808</v>
      </c>
      <c r="F173" s="258"/>
      <c r="G173" s="258"/>
      <c r="H173" s="258"/>
      <c r="I173" s="258"/>
      <c r="J173" s="258"/>
      <c r="K173" s="258"/>
      <c r="L173" s="152"/>
      <c r="M173" s="156"/>
    </row>
    <row r="174" spans="1:13" x14ac:dyDescent="0.25">
      <c r="A174" s="25"/>
      <c r="B174" s="25"/>
      <c r="C174" s="25"/>
      <c r="D174" s="25"/>
      <c r="E174" s="258" t="s">
        <v>809</v>
      </c>
      <c r="F174" s="258"/>
      <c r="G174" s="258"/>
      <c r="H174" s="258"/>
      <c r="I174" s="258"/>
      <c r="J174" s="258"/>
      <c r="K174" s="258"/>
      <c r="L174" s="152"/>
      <c r="M174" s="155"/>
    </row>
    <row r="175" spans="1:13" x14ac:dyDescent="0.25">
      <c r="A175" s="25"/>
      <c r="B175" s="25"/>
      <c r="C175" s="25"/>
      <c r="D175" s="25"/>
      <c r="E175" s="258" t="s">
        <v>810</v>
      </c>
      <c r="F175" s="258"/>
      <c r="G175" s="258"/>
      <c r="H175" s="258"/>
      <c r="I175" s="258"/>
      <c r="J175" s="258"/>
      <c r="K175" s="258"/>
      <c r="L175" s="152"/>
      <c r="M175" s="155"/>
    </row>
    <row r="176" spans="1:13" ht="18" customHeight="1" x14ac:dyDescent="0.25">
      <c r="A176" s="25"/>
      <c r="B176" s="25"/>
      <c r="C176" s="25"/>
      <c r="D176" s="25"/>
      <c r="E176" s="258" t="s">
        <v>802</v>
      </c>
      <c r="F176" s="258"/>
      <c r="G176" s="258"/>
      <c r="H176" s="258"/>
      <c r="I176" s="258"/>
      <c r="J176" s="258"/>
      <c r="K176" s="258"/>
      <c r="L176" s="152"/>
      <c r="M176" s="155"/>
    </row>
    <row r="177" spans="1:13" ht="15" customHeight="1" x14ac:dyDescent="0.25">
      <c r="A177" s="25"/>
      <c r="B177" s="25"/>
      <c r="C177" s="25"/>
      <c r="D177" s="25"/>
      <c r="E177" s="204" t="s">
        <v>358</v>
      </c>
      <c r="F177" s="204"/>
      <c r="G177" s="204"/>
      <c r="H177" s="204"/>
      <c r="I177" s="204"/>
      <c r="J177" s="204"/>
      <c r="K177" s="204"/>
      <c r="L177" s="152"/>
      <c r="M177" s="155"/>
    </row>
    <row r="178" spans="1:13" ht="15" customHeight="1" x14ac:dyDescent="0.25">
      <c r="A178" s="25"/>
      <c r="B178" s="25"/>
      <c r="C178" s="25"/>
      <c r="D178" s="25"/>
      <c r="E178" s="204" t="s">
        <v>359</v>
      </c>
      <c r="F178" s="204"/>
      <c r="G178" s="204"/>
      <c r="H178" s="204"/>
      <c r="I178" s="204"/>
      <c r="J178" s="204"/>
      <c r="K178" s="204"/>
      <c r="L178" s="152"/>
      <c r="M178" s="155"/>
    </row>
    <row r="179" spans="1:13" ht="15" customHeight="1" x14ac:dyDescent="0.25">
      <c r="A179" s="25"/>
      <c r="B179" s="25"/>
      <c r="C179" s="25"/>
      <c r="D179" s="25"/>
      <c r="E179" s="204" t="s">
        <v>360</v>
      </c>
      <c r="F179" s="204"/>
      <c r="G179" s="204"/>
      <c r="H179" s="204"/>
      <c r="I179" s="204"/>
      <c r="J179" s="204"/>
      <c r="K179" s="204"/>
      <c r="L179" s="152"/>
      <c r="M179" s="155"/>
    </row>
    <row r="180" spans="1:13" ht="15" customHeight="1" x14ac:dyDescent="0.25">
      <c r="A180" s="25"/>
      <c r="B180" s="25"/>
      <c r="C180" s="25"/>
      <c r="D180" s="25"/>
      <c r="E180" s="204" t="s">
        <v>361</v>
      </c>
      <c r="F180" s="204"/>
      <c r="G180" s="204"/>
      <c r="H180" s="204"/>
      <c r="I180" s="204"/>
      <c r="J180" s="204"/>
      <c r="K180" s="204"/>
      <c r="L180" s="152"/>
      <c r="M180" s="155"/>
    </row>
    <row r="181" spans="1:13" ht="15" customHeight="1" x14ac:dyDescent="0.25">
      <c r="A181" s="25"/>
      <c r="B181" s="25"/>
      <c r="C181" s="25"/>
      <c r="D181" s="25"/>
      <c r="E181" s="204" t="s">
        <v>362</v>
      </c>
      <c r="F181" s="204"/>
      <c r="G181" s="204"/>
      <c r="H181" s="204"/>
      <c r="I181" s="204"/>
      <c r="J181" s="204"/>
      <c r="K181" s="204"/>
      <c r="L181" s="152"/>
      <c r="M181" s="155"/>
    </row>
    <row r="182" spans="1:13" ht="15" customHeight="1" x14ac:dyDescent="0.25">
      <c r="A182" s="25"/>
      <c r="B182" s="25"/>
      <c r="C182" s="25"/>
      <c r="D182" s="25"/>
      <c r="E182" s="204" t="s">
        <v>363</v>
      </c>
      <c r="F182" s="204"/>
      <c r="G182" s="204"/>
      <c r="H182" s="204"/>
      <c r="I182" s="204"/>
      <c r="J182" s="204"/>
      <c r="K182" s="204"/>
      <c r="L182" s="152"/>
      <c r="M182" s="155"/>
    </row>
    <row r="183" spans="1:13" ht="15" customHeight="1" x14ac:dyDescent="0.25">
      <c r="A183" s="25"/>
      <c r="B183" s="25"/>
      <c r="C183" s="25"/>
      <c r="D183" s="25"/>
      <c r="E183" s="204" t="s">
        <v>364</v>
      </c>
      <c r="F183" s="204"/>
      <c r="G183" s="204"/>
      <c r="H183" s="204"/>
      <c r="I183" s="204"/>
      <c r="J183" s="204"/>
      <c r="K183" s="204"/>
      <c r="L183" s="152"/>
      <c r="M183" s="155"/>
    </row>
    <row r="184" spans="1:13" ht="15" customHeight="1" x14ac:dyDescent="0.25">
      <c r="A184" s="25"/>
      <c r="B184" s="25"/>
      <c r="C184" s="25"/>
      <c r="D184" s="25"/>
      <c r="E184" s="204" t="s">
        <v>365</v>
      </c>
      <c r="F184" s="204"/>
      <c r="G184" s="204"/>
      <c r="H184" s="204"/>
      <c r="I184" s="204"/>
      <c r="J184" s="204"/>
      <c r="K184" s="204"/>
      <c r="L184" s="152"/>
      <c r="M184" s="155"/>
    </row>
    <row r="185" spans="1:13" ht="15" customHeight="1" x14ac:dyDescent="0.25">
      <c r="A185" s="25"/>
      <c r="B185" s="25"/>
      <c r="C185" s="25"/>
      <c r="D185" s="25"/>
      <c r="E185" s="204" t="s">
        <v>366</v>
      </c>
      <c r="F185" s="204"/>
      <c r="G185" s="204"/>
      <c r="H185" s="204"/>
      <c r="I185" s="204"/>
      <c r="J185" s="204"/>
      <c r="K185" s="204"/>
      <c r="L185" s="152"/>
      <c r="M185" s="155"/>
    </row>
    <row r="186" spans="1:13" ht="15" customHeight="1" x14ac:dyDescent="0.25">
      <c r="A186" s="25"/>
      <c r="B186" s="25"/>
      <c r="C186" s="25"/>
      <c r="D186" s="25"/>
      <c r="E186" s="204" t="s">
        <v>367</v>
      </c>
      <c r="F186" s="204"/>
      <c r="G186" s="204"/>
      <c r="H186" s="204"/>
      <c r="I186" s="204"/>
      <c r="J186" s="204"/>
      <c r="K186" s="204"/>
      <c r="L186" s="152"/>
      <c r="M186" s="155"/>
    </row>
    <row r="187" spans="1:13" ht="15" customHeight="1" x14ac:dyDescent="0.25">
      <c r="A187" s="25"/>
      <c r="B187" s="25"/>
      <c r="C187" s="25"/>
      <c r="D187" s="25"/>
      <c r="E187" s="204" t="s">
        <v>368</v>
      </c>
      <c r="F187" s="204"/>
      <c r="G187" s="204"/>
      <c r="H187" s="204"/>
      <c r="I187" s="204"/>
      <c r="J187" s="204"/>
      <c r="K187" s="204"/>
      <c r="L187" s="152"/>
      <c r="M187" s="155"/>
    </row>
    <row r="188" spans="1:13" ht="15" customHeight="1" x14ac:dyDescent="0.25">
      <c r="A188" s="25"/>
      <c r="B188" s="25"/>
      <c r="C188" s="25"/>
      <c r="D188" s="25"/>
      <c r="E188" s="204" t="s">
        <v>369</v>
      </c>
      <c r="F188" s="204"/>
      <c r="G188" s="204"/>
      <c r="H188" s="204"/>
      <c r="I188" s="204"/>
      <c r="J188" s="204"/>
      <c r="K188" s="204"/>
      <c r="L188" s="152"/>
      <c r="M188" s="155"/>
    </row>
    <row r="189" spans="1:13" ht="15" customHeight="1" x14ac:dyDescent="0.25">
      <c r="A189" s="25"/>
      <c r="B189" s="25"/>
      <c r="C189" s="25"/>
      <c r="D189" s="25"/>
      <c r="E189" s="204" t="s">
        <v>371</v>
      </c>
      <c r="F189" s="204"/>
      <c r="G189" s="204"/>
      <c r="H189" s="204"/>
      <c r="I189" s="204"/>
      <c r="J189" s="204"/>
      <c r="K189" s="204"/>
      <c r="L189" s="152"/>
      <c r="M189" s="155"/>
    </row>
    <row r="190" spans="1:13" ht="15" customHeight="1" x14ac:dyDescent="0.25">
      <c r="A190" s="25"/>
      <c r="B190" s="25"/>
      <c r="C190" s="25"/>
      <c r="D190" s="25"/>
      <c r="E190" s="204" t="s">
        <v>372</v>
      </c>
      <c r="F190" s="204"/>
      <c r="G190" s="204"/>
      <c r="H190" s="204"/>
      <c r="I190" s="204"/>
      <c r="J190" s="204"/>
      <c r="K190" s="204"/>
      <c r="L190" s="152"/>
      <c r="M190" s="155"/>
    </row>
    <row r="191" spans="1:13" ht="15" customHeight="1" x14ac:dyDescent="0.25">
      <c r="A191" s="25"/>
      <c r="B191" s="25"/>
      <c r="C191" s="25"/>
      <c r="D191" s="25"/>
      <c r="E191" s="204" t="s">
        <v>370</v>
      </c>
      <c r="F191" s="204"/>
      <c r="G191" s="204"/>
      <c r="H191" s="204"/>
      <c r="I191" s="204"/>
      <c r="J191" s="204"/>
      <c r="K191" s="204"/>
      <c r="L191" s="152"/>
      <c r="M191" s="155"/>
    </row>
    <row r="192" spans="1:13" ht="15" customHeight="1" x14ac:dyDescent="0.25">
      <c r="A192" s="25"/>
      <c r="B192" s="25"/>
      <c r="C192" s="25"/>
      <c r="D192" s="25"/>
      <c r="E192" s="204" t="s">
        <v>373</v>
      </c>
      <c r="F192" s="204"/>
      <c r="G192" s="204"/>
      <c r="H192" s="204"/>
      <c r="I192" s="204"/>
      <c r="J192" s="204"/>
      <c r="K192" s="204"/>
      <c r="L192" s="152"/>
      <c r="M192" s="155"/>
    </row>
    <row r="193" spans="1:13" ht="15" customHeight="1" x14ac:dyDescent="0.25">
      <c r="A193" s="25"/>
      <c r="B193" s="25"/>
      <c r="C193" s="25"/>
      <c r="D193" s="25"/>
      <c r="E193" s="204" t="s">
        <v>374</v>
      </c>
      <c r="F193" s="204"/>
      <c r="G193" s="204"/>
      <c r="H193" s="204"/>
      <c r="I193" s="204"/>
      <c r="J193" s="204"/>
      <c r="K193" s="204"/>
      <c r="L193" s="152"/>
      <c r="M193" s="155"/>
    </row>
    <row r="194" spans="1:13" ht="15" customHeight="1" x14ac:dyDescent="0.25">
      <c r="A194" s="25"/>
      <c r="B194" s="25"/>
      <c r="C194" s="25"/>
      <c r="D194" s="25"/>
      <c r="E194" s="204" t="s">
        <v>375</v>
      </c>
      <c r="F194" s="204"/>
      <c r="G194" s="204"/>
      <c r="H194" s="204"/>
      <c r="I194" s="204"/>
      <c r="J194" s="204"/>
      <c r="K194" s="204"/>
      <c r="L194" s="152"/>
      <c r="M194" s="155"/>
    </row>
    <row r="195" spans="1:13" ht="15" customHeight="1" x14ac:dyDescent="0.25">
      <c r="A195" s="25"/>
      <c r="B195" s="25"/>
      <c r="C195" s="25"/>
      <c r="D195" s="25"/>
      <c r="E195" s="204" t="s">
        <v>376</v>
      </c>
      <c r="F195" s="204"/>
      <c r="G195" s="204"/>
      <c r="H195" s="204"/>
      <c r="I195" s="204"/>
      <c r="J195" s="204"/>
      <c r="K195" s="204"/>
      <c r="L195" s="152"/>
      <c r="M195" s="155"/>
    </row>
    <row r="196" spans="1:13" ht="15" customHeight="1" x14ac:dyDescent="0.25">
      <c r="A196" s="25"/>
      <c r="B196" s="25"/>
      <c r="C196" s="25"/>
      <c r="D196" s="25"/>
      <c r="E196" s="246" t="s">
        <v>377</v>
      </c>
      <c r="F196" s="246"/>
      <c r="G196" s="246"/>
      <c r="H196" s="246"/>
      <c r="I196" s="246"/>
      <c r="J196" s="246"/>
      <c r="K196" s="246"/>
      <c r="L196" s="152"/>
      <c r="M196" s="155"/>
    </row>
    <row r="197" spans="1:13" ht="24" customHeight="1" x14ac:dyDescent="0.25">
      <c r="A197" s="25"/>
      <c r="B197" s="25"/>
      <c r="C197" s="25"/>
      <c r="D197" s="25"/>
      <c r="E197" s="246" t="s">
        <v>378</v>
      </c>
      <c r="F197" s="246"/>
      <c r="G197" s="246"/>
      <c r="H197" s="246"/>
      <c r="I197" s="246"/>
      <c r="J197" s="246"/>
      <c r="K197" s="246"/>
      <c r="L197" s="152"/>
      <c r="M197" s="155"/>
    </row>
    <row r="198" spans="1:13" x14ac:dyDescent="0.25">
      <c r="A198" s="25"/>
      <c r="B198" s="25"/>
      <c r="C198" s="25"/>
      <c r="D198" s="25"/>
      <c r="E198" s="202" t="s">
        <v>380</v>
      </c>
      <c r="F198" s="202"/>
      <c r="G198" s="202"/>
      <c r="H198" s="202"/>
      <c r="I198" s="202"/>
      <c r="J198" s="202"/>
      <c r="K198" s="202"/>
      <c r="L198" s="152"/>
      <c r="M198" s="155"/>
    </row>
    <row r="199" spans="1:13" x14ac:dyDescent="0.25">
      <c r="A199" s="25"/>
      <c r="B199" s="25"/>
      <c r="C199" s="25"/>
      <c r="D199" s="25"/>
      <c r="E199" s="259" t="s">
        <v>381</v>
      </c>
      <c r="F199" s="259"/>
      <c r="G199" s="259"/>
      <c r="H199" s="259"/>
      <c r="I199" s="259"/>
      <c r="J199" s="259"/>
      <c r="K199" s="259"/>
      <c r="L199" s="156"/>
      <c r="M199" s="156"/>
    </row>
    <row r="200" spans="1:13" x14ac:dyDescent="0.25">
      <c r="A200" s="25"/>
      <c r="B200" s="25"/>
      <c r="C200" s="25"/>
      <c r="D200" s="25"/>
      <c r="E200" s="259" t="s">
        <v>382</v>
      </c>
      <c r="F200" s="259"/>
      <c r="G200" s="259"/>
      <c r="H200" s="259"/>
      <c r="I200" s="259"/>
      <c r="J200" s="259"/>
      <c r="K200" s="259"/>
      <c r="L200" s="156"/>
      <c r="M200" s="156"/>
    </row>
    <row r="201" spans="1:13" x14ac:dyDescent="0.25">
      <c r="A201" s="25"/>
      <c r="B201" s="25"/>
      <c r="C201" s="25"/>
      <c r="D201" s="25"/>
      <c r="E201" s="259" t="s">
        <v>384</v>
      </c>
      <c r="F201" s="259"/>
      <c r="G201" s="259"/>
      <c r="H201" s="259"/>
      <c r="I201" s="259"/>
      <c r="J201" s="259"/>
      <c r="K201" s="259"/>
      <c r="L201" s="156"/>
      <c r="M201" s="156"/>
    </row>
    <row r="202" spans="1:13" x14ac:dyDescent="0.25">
      <c r="A202" s="25"/>
      <c r="B202" s="25"/>
      <c r="C202" s="25"/>
      <c r="D202" s="25"/>
      <c r="E202" s="259" t="s">
        <v>385</v>
      </c>
      <c r="F202" s="259"/>
      <c r="G202" s="259"/>
      <c r="H202" s="259"/>
      <c r="I202" s="259"/>
      <c r="J202" s="259"/>
      <c r="K202" s="259"/>
      <c r="L202" s="156"/>
      <c r="M202" s="156"/>
    </row>
    <row r="203" spans="1:13" x14ac:dyDescent="0.25">
      <c r="A203" s="2"/>
      <c r="B203" s="2"/>
      <c r="C203" s="2"/>
      <c r="D203" s="2"/>
      <c r="E203" s="259" t="s">
        <v>386</v>
      </c>
      <c r="F203" s="259"/>
      <c r="G203" s="259"/>
      <c r="H203" s="259"/>
      <c r="I203" s="259"/>
      <c r="J203" s="259"/>
      <c r="K203" s="259"/>
      <c r="L203" s="156"/>
      <c r="M203" s="156"/>
    </row>
    <row r="204" spans="1:13" x14ac:dyDescent="0.25">
      <c r="A204" s="2"/>
      <c r="B204" s="2"/>
      <c r="C204" s="2"/>
      <c r="D204" s="2"/>
      <c r="E204" s="260" t="s">
        <v>383</v>
      </c>
      <c r="F204" s="260"/>
      <c r="G204" s="260"/>
      <c r="H204" s="260"/>
      <c r="I204" s="260"/>
      <c r="J204" s="260"/>
      <c r="K204" s="260"/>
      <c r="L204" s="156"/>
      <c r="M204" s="156"/>
    </row>
    <row r="205" spans="1:13" x14ac:dyDescent="0.25">
      <c r="A205" s="2"/>
      <c r="B205" s="2"/>
      <c r="C205" s="2"/>
      <c r="D205" s="2"/>
      <c r="E205" s="259" t="s">
        <v>341</v>
      </c>
      <c r="F205" s="259"/>
      <c r="G205" s="259"/>
      <c r="H205" s="259"/>
      <c r="I205" s="259"/>
      <c r="J205" s="259"/>
      <c r="K205" s="259"/>
      <c r="L205" s="156"/>
      <c r="M205" s="156"/>
    </row>
    <row r="206" spans="1:13" x14ac:dyDescent="0.25">
      <c r="A206" s="2"/>
      <c r="B206" s="2"/>
      <c r="C206" s="2"/>
      <c r="D206" s="2"/>
      <c r="E206" s="259" t="s">
        <v>342</v>
      </c>
      <c r="F206" s="259"/>
      <c r="G206" s="259"/>
      <c r="H206" s="259"/>
      <c r="I206" s="259"/>
      <c r="J206" s="259"/>
      <c r="K206" s="259"/>
      <c r="L206" s="156"/>
      <c r="M206" s="156"/>
    </row>
    <row r="207" spans="1:13" x14ac:dyDescent="0.25">
      <c r="A207" s="2"/>
      <c r="B207" s="2"/>
      <c r="C207" s="2"/>
      <c r="D207" s="2"/>
      <c r="E207" s="259" t="s">
        <v>384</v>
      </c>
      <c r="F207" s="259"/>
      <c r="G207" s="259"/>
      <c r="H207" s="259"/>
      <c r="I207" s="259"/>
      <c r="J207" s="259"/>
      <c r="K207" s="259"/>
      <c r="L207" s="156"/>
      <c r="M207" s="156"/>
    </row>
    <row r="208" spans="1:13" x14ac:dyDescent="0.25">
      <c r="A208" s="2"/>
      <c r="B208" s="2"/>
      <c r="C208" s="2"/>
      <c r="D208" s="2"/>
      <c r="E208" s="259" t="s">
        <v>387</v>
      </c>
      <c r="F208" s="259"/>
      <c r="G208" s="259"/>
      <c r="H208" s="259"/>
      <c r="I208" s="259"/>
      <c r="J208" s="259"/>
      <c r="K208" s="259"/>
      <c r="L208" s="156"/>
      <c r="M208" s="156"/>
    </row>
    <row r="209" spans="1:16" x14ac:dyDescent="0.25">
      <c r="A209" s="2"/>
      <c r="B209" s="2"/>
      <c r="C209" s="2"/>
      <c r="D209" s="2"/>
      <c r="E209" s="259" t="s">
        <v>388</v>
      </c>
      <c r="F209" s="259"/>
      <c r="G209" s="259"/>
      <c r="H209" s="259"/>
      <c r="I209" s="259"/>
      <c r="J209" s="259"/>
      <c r="K209" s="259"/>
      <c r="L209" s="156"/>
      <c r="M209" s="156"/>
    </row>
    <row r="210" spans="1:16" x14ac:dyDescent="0.25">
      <c r="A210" s="2"/>
      <c r="B210" s="2"/>
      <c r="C210" s="2"/>
      <c r="D210" s="2"/>
      <c r="E210" s="260" t="s">
        <v>389</v>
      </c>
      <c r="F210" s="260"/>
      <c r="G210" s="260"/>
      <c r="H210" s="260"/>
      <c r="I210" s="260"/>
      <c r="J210" s="260"/>
      <c r="K210" s="260"/>
      <c r="L210" s="156"/>
      <c r="M210" s="156"/>
    </row>
    <row r="211" spans="1:16" x14ac:dyDescent="0.25">
      <c r="A211" s="2"/>
      <c r="B211" s="2"/>
      <c r="C211" s="2"/>
      <c r="D211" s="2"/>
      <c r="E211" s="259" t="s">
        <v>340</v>
      </c>
      <c r="F211" s="259"/>
      <c r="G211" s="259"/>
      <c r="H211" s="259"/>
      <c r="I211" s="259"/>
      <c r="J211" s="259"/>
      <c r="K211" s="259"/>
      <c r="L211" s="156"/>
      <c r="M211" s="156"/>
    </row>
    <row r="212" spans="1:16" x14ac:dyDescent="0.25">
      <c r="A212" s="2"/>
      <c r="B212" s="2"/>
      <c r="C212" s="2"/>
      <c r="D212" s="2"/>
      <c r="E212" s="259" t="s">
        <v>390</v>
      </c>
      <c r="F212" s="259"/>
      <c r="G212" s="259"/>
      <c r="H212" s="259"/>
      <c r="I212" s="259"/>
      <c r="J212" s="259"/>
      <c r="K212" s="259"/>
      <c r="L212" s="156"/>
      <c r="M212" s="156"/>
    </row>
    <row r="213" spans="1:16" x14ac:dyDescent="0.25">
      <c r="A213" s="2"/>
      <c r="B213" s="2"/>
      <c r="C213" s="2"/>
      <c r="D213" s="2"/>
      <c r="E213" s="265" t="s">
        <v>839</v>
      </c>
      <c r="F213" s="265"/>
      <c r="G213" s="265"/>
      <c r="H213" s="265"/>
      <c r="I213" s="265"/>
      <c r="J213" s="265"/>
      <c r="K213" s="265"/>
      <c r="L213" s="152"/>
      <c r="M213" s="152"/>
    </row>
    <row r="214" spans="1:16" x14ac:dyDescent="0.25">
      <c r="A214" s="2"/>
      <c r="B214" s="2"/>
      <c r="C214" s="2"/>
      <c r="D214" s="2"/>
      <c r="E214" s="203" t="s">
        <v>391</v>
      </c>
      <c r="F214" s="203"/>
      <c r="G214" s="203"/>
      <c r="H214" s="203"/>
      <c r="I214" s="203"/>
      <c r="J214" s="203"/>
      <c r="K214" s="203"/>
      <c r="L214" s="152"/>
      <c r="M214" s="152"/>
      <c r="O214" s="116"/>
    </row>
    <row r="215" spans="1:16" hidden="1" x14ac:dyDescent="0.25">
      <c r="A215" s="2"/>
      <c r="B215" s="2"/>
      <c r="C215" s="2"/>
      <c r="D215" s="2"/>
      <c r="E215" s="75"/>
      <c r="F215" s="75"/>
      <c r="G215" s="75"/>
      <c r="H215" s="75"/>
      <c r="I215" s="75"/>
      <c r="J215" s="75"/>
      <c r="K215" s="75"/>
      <c r="L215" s="117"/>
      <c r="M215" s="117"/>
      <c r="O215" s="116"/>
    </row>
    <row r="216" spans="1:16" hidden="1" x14ac:dyDescent="0.25">
      <c r="E216" s="112"/>
      <c r="F216" s="75"/>
      <c r="G216" s="75"/>
      <c r="H216" s="75"/>
      <c r="I216" s="75"/>
      <c r="J216" s="75"/>
      <c r="K216" s="76"/>
      <c r="L216" s="77"/>
      <c r="M216" s="78"/>
    </row>
    <row r="217" spans="1:16" hidden="1" x14ac:dyDescent="0.25">
      <c r="E217" s="112"/>
      <c r="F217" s="75"/>
      <c r="G217" s="75"/>
      <c r="H217" s="75"/>
      <c r="I217" s="75"/>
      <c r="J217" s="75"/>
      <c r="K217" s="76"/>
      <c r="L217" s="77"/>
      <c r="M217" s="78"/>
    </row>
    <row r="218" spans="1:16" hidden="1" x14ac:dyDescent="0.25">
      <c r="E218" s="112"/>
      <c r="F218" s="75"/>
      <c r="G218" s="75"/>
      <c r="H218" s="75"/>
      <c r="I218" s="75"/>
      <c r="J218" s="75"/>
      <c r="K218" s="76"/>
      <c r="L218" s="77"/>
      <c r="M218" s="78"/>
    </row>
    <row r="219" spans="1:16" hidden="1" x14ac:dyDescent="0.25">
      <c r="E219" s="112"/>
      <c r="F219" s="75"/>
      <c r="G219" s="75"/>
      <c r="H219" s="75"/>
      <c r="I219" s="75"/>
      <c r="J219" s="75"/>
      <c r="K219" s="76"/>
      <c r="L219" s="77"/>
      <c r="M219" s="78"/>
    </row>
    <row r="220" spans="1:16" x14ac:dyDescent="0.25">
      <c r="E220" s="347" t="s">
        <v>786</v>
      </c>
      <c r="F220" s="347"/>
      <c r="G220" s="347"/>
      <c r="H220" s="347"/>
      <c r="I220" s="347"/>
      <c r="J220" s="347"/>
      <c r="K220" s="347"/>
      <c r="L220" s="347"/>
      <c r="M220" s="347"/>
      <c r="N220" s="347"/>
      <c r="O220" s="347"/>
      <c r="P220" s="347"/>
    </row>
    <row r="221" spans="1:16" ht="48" customHeight="1" x14ac:dyDescent="0.25">
      <c r="A221" s="44" t="s">
        <v>414</v>
      </c>
      <c r="B221" s="44" t="s">
        <v>756</v>
      </c>
      <c r="C221" s="90" t="s">
        <v>416</v>
      </c>
      <c r="D221" s="90" t="s">
        <v>417</v>
      </c>
      <c r="E221" s="261" t="s">
        <v>149</v>
      </c>
      <c r="F221" s="261"/>
      <c r="G221" s="262" t="s">
        <v>392</v>
      </c>
      <c r="H221" s="262"/>
      <c r="I221" s="262"/>
      <c r="J221" s="262"/>
      <c r="K221" s="262"/>
      <c r="L221" s="262"/>
      <c r="M221" s="346" t="s">
        <v>842</v>
      </c>
      <c r="N221" s="346"/>
      <c r="O221" s="346"/>
      <c r="P221" s="346"/>
    </row>
    <row r="222" spans="1:16" ht="59.25" customHeight="1" x14ac:dyDescent="0.25">
      <c r="A222" s="44">
        <f>G5</f>
        <v>0</v>
      </c>
      <c r="B222" s="44" t="s">
        <v>768</v>
      </c>
      <c r="C222" s="90" t="s">
        <v>426</v>
      </c>
      <c r="D222" s="90" t="s">
        <v>426</v>
      </c>
      <c r="E222" s="130" t="s">
        <v>826</v>
      </c>
      <c r="F222" s="41" t="s">
        <v>406</v>
      </c>
      <c r="G222" s="20" t="s">
        <v>343</v>
      </c>
      <c r="H222" s="183" t="s">
        <v>846</v>
      </c>
      <c r="I222" s="20" t="s">
        <v>17</v>
      </c>
      <c r="J222" s="20" t="s">
        <v>15</v>
      </c>
      <c r="K222" s="20" t="s">
        <v>0</v>
      </c>
      <c r="L222" s="20" t="s">
        <v>344</v>
      </c>
      <c r="M222" s="20" t="s">
        <v>798</v>
      </c>
      <c r="N222" s="20" t="s">
        <v>795</v>
      </c>
      <c r="O222" s="20" t="s">
        <v>797</v>
      </c>
      <c r="P222" s="20" t="s">
        <v>1</v>
      </c>
    </row>
    <row r="223" spans="1:16" ht="26.25" customHeight="1" x14ac:dyDescent="0.25">
      <c r="B223" s="44" t="s">
        <v>768</v>
      </c>
      <c r="C223" s="90" t="s">
        <v>426</v>
      </c>
      <c r="D223" s="90" t="s">
        <v>426</v>
      </c>
      <c r="E223" s="122" t="s">
        <v>758</v>
      </c>
      <c r="F223" s="24" t="s">
        <v>18</v>
      </c>
      <c r="G223" s="16"/>
      <c r="H223" s="16"/>
      <c r="I223" s="16"/>
      <c r="J223" s="16"/>
      <c r="K223" s="22"/>
      <c r="L223" s="22"/>
      <c r="M223" s="22"/>
      <c r="N223" s="22"/>
      <c r="O223" s="22"/>
      <c r="P223" s="22"/>
    </row>
    <row r="224" spans="1:16" ht="15" customHeight="1" x14ac:dyDescent="0.25">
      <c r="B224" s="44" t="s">
        <v>768</v>
      </c>
      <c r="C224" s="90" t="s">
        <v>426</v>
      </c>
      <c r="D224" s="90" t="s">
        <v>426</v>
      </c>
      <c r="E224" s="51"/>
      <c r="F224" s="24" t="s">
        <v>18</v>
      </c>
      <c r="G224" s="16"/>
      <c r="H224" s="16"/>
      <c r="I224" s="16"/>
      <c r="J224" s="16"/>
      <c r="K224" s="22"/>
      <c r="L224" s="22"/>
      <c r="M224" s="22"/>
      <c r="N224" s="22"/>
      <c r="O224" s="22"/>
      <c r="P224" s="22"/>
    </row>
    <row r="225" spans="1:16" ht="15" customHeight="1" x14ac:dyDescent="0.25">
      <c r="B225" s="44" t="s">
        <v>768</v>
      </c>
      <c r="C225" s="90" t="s">
        <v>426</v>
      </c>
      <c r="D225" s="90" t="s">
        <v>426</v>
      </c>
      <c r="E225" s="51"/>
      <c r="F225" s="24" t="s">
        <v>18</v>
      </c>
      <c r="G225" s="16"/>
      <c r="H225" s="16"/>
      <c r="I225" s="16"/>
      <c r="J225" s="16"/>
      <c r="K225" s="22"/>
      <c r="L225" s="22"/>
      <c r="M225" s="22"/>
      <c r="N225" s="22"/>
      <c r="O225" s="22"/>
      <c r="P225" s="22"/>
    </row>
    <row r="226" spans="1:16" ht="15" customHeight="1" x14ac:dyDescent="0.25">
      <c r="B226" s="44" t="s">
        <v>768</v>
      </c>
      <c r="C226" s="90" t="s">
        <v>426</v>
      </c>
      <c r="D226" s="90" t="s">
        <v>426</v>
      </c>
      <c r="E226" s="51"/>
      <c r="F226" s="24" t="s">
        <v>18</v>
      </c>
      <c r="G226" s="16"/>
      <c r="H226" s="16"/>
      <c r="I226" s="16"/>
      <c r="J226" s="16"/>
      <c r="K226" s="22"/>
      <c r="L226" s="22"/>
      <c r="M226" s="22"/>
      <c r="N226" s="22"/>
      <c r="O226" s="22"/>
      <c r="P226" s="22"/>
    </row>
    <row r="227" spans="1:16" ht="15" customHeight="1" x14ac:dyDescent="0.25">
      <c r="B227" s="44" t="s">
        <v>768</v>
      </c>
      <c r="C227" s="90" t="s">
        <v>426</v>
      </c>
      <c r="D227" s="90" t="s">
        <v>426</v>
      </c>
      <c r="E227" s="51"/>
      <c r="F227" s="24" t="s">
        <v>18</v>
      </c>
      <c r="G227" s="16"/>
      <c r="H227" s="16"/>
      <c r="I227" s="16"/>
      <c r="J227" s="16"/>
      <c r="K227" s="22"/>
      <c r="L227" s="22"/>
      <c r="M227" s="22"/>
      <c r="N227" s="22"/>
      <c r="O227" s="22"/>
      <c r="P227" s="22"/>
    </row>
    <row r="228" spans="1:16" ht="15" customHeight="1" x14ac:dyDescent="0.25">
      <c r="B228" s="44" t="s">
        <v>768</v>
      </c>
      <c r="C228" s="90" t="s">
        <v>426</v>
      </c>
      <c r="D228" s="90" t="s">
        <v>426</v>
      </c>
      <c r="E228" s="51"/>
      <c r="F228" s="24" t="s">
        <v>18</v>
      </c>
      <c r="G228" s="16"/>
      <c r="H228" s="16"/>
      <c r="I228" s="16"/>
      <c r="J228" s="16"/>
      <c r="K228" s="22"/>
      <c r="L228" s="22"/>
      <c r="M228" s="22"/>
      <c r="N228" s="22"/>
      <c r="O228" s="22"/>
      <c r="P228" s="22"/>
    </row>
    <row r="229" spans="1:16" ht="15" customHeight="1" x14ac:dyDescent="0.25">
      <c r="B229" s="44" t="s">
        <v>768</v>
      </c>
      <c r="C229" s="90" t="s">
        <v>426</v>
      </c>
      <c r="D229" s="90" t="s">
        <v>426</v>
      </c>
      <c r="E229" s="51"/>
      <c r="F229" s="24" t="s">
        <v>18</v>
      </c>
      <c r="G229" s="16"/>
      <c r="H229" s="16"/>
      <c r="I229" s="16"/>
      <c r="J229" s="16"/>
      <c r="K229" s="22"/>
      <c r="L229" s="22"/>
      <c r="M229" s="22"/>
      <c r="N229" s="22"/>
      <c r="O229" s="22"/>
      <c r="P229" s="22"/>
    </row>
    <row r="230" spans="1:16" ht="15" customHeight="1" x14ac:dyDescent="0.25">
      <c r="B230" s="44" t="s">
        <v>768</v>
      </c>
      <c r="C230" s="90" t="s">
        <v>426</v>
      </c>
      <c r="D230" s="90" t="s">
        <v>426</v>
      </c>
      <c r="E230" s="51"/>
      <c r="F230" s="24" t="s">
        <v>18</v>
      </c>
      <c r="G230" s="16"/>
      <c r="H230" s="16"/>
      <c r="I230" s="16"/>
      <c r="J230" s="16"/>
      <c r="K230" s="22"/>
      <c r="L230" s="22"/>
      <c r="M230" s="22"/>
      <c r="N230" s="22"/>
      <c r="O230" s="22"/>
      <c r="P230" s="22"/>
    </row>
    <row r="231" spans="1:16" ht="15" customHeight="1" x14ac:dyDescent="0.25">
      <c r="B231" s="44" t="s">
        <v>768</v>
      </c>
      <c r="C231" s="90" t="s">
        <v>426</v>
      </c>
      <c r="D231" s="90" t="s">
        <v>426</v>
      </c>
      <c r="E231" s="51"/>
      <c r="F231" s="24" t="s">
        <v>18</v>
      </c>
      <c r="G231" s="16"/>
      <c r="H231" s="16"/>
      <c r="I231" s="16"/>
      <c r="J231" s="16"/>
      <c r="K231" s="22"/>
      <c r="L231" s="22"/>
      <c r="M231" s="22"/>
      <c r="N231" s="22"/>
      <c r="O231" s="22"/>
      <c r="P231" s="22"/>
    </row>
    <row r="232" spans="1:16" ht="15" customHeight="1" x14ac:dyDescent="0.25">
      <c r="C232" s="90"/>
      <c r="D232" s="90"/>
      <c r="E232" s="266" t="s">
        <v>827</v>
      </c>
      <c r="F232" s="266"/>
      <c r="G232" s="40">
        <f t="shared" ref="G232:P232" si="5">SUM(G222:G231)</f>
        <v>0</v>
      </c>
      <c r="H232" s="40">
        <f t="shared" si="5"/>
        <v>0</v>
      </c>
      <c r="I232" s="40">
        <f t="shared" si="5"/>
        <v>0</v>
      </c>
      <c r="J232" s="40">
        <f t="shared" si="5"/>
        <v>0</v>
      </c>
      <c r="K232" s="40">
        <f t="shared" si="5"/>
        <v>0</v>
      </c>
      <c r="L232" s="40">
        <f t="shared" si="5"/>
        <v>0</v>
      </c>
      <c r="M232" s="40">
        <f t="shared" si="5"/>
        <v>0</v>
      </c>
      <c r="N232" s="40">
        <f t="shared" si="5"/>
        <v>0</v>
      </c>
      <c r="O232" s="40">
        <f t="shared" si="5"/>
        <v>0</v>
      </c>
      <c r="P232" s="40">
        <f t="shared" si="5"/>
        <v>0</v>
      </c>
    </row>
    <row r="233" spans="1:16" ht="61.5" customHeight="1" x14ac:dyDescent="0.25">
      <c r="E233" s="130" t="s">
        <v>43</v>
      </c>
      <c r="F233" s="41" t="s">
        <v>406</v>
      </c>
      <c r="G233" s="20" t="s">
        <v>343</v>
      </c>
      <c r="H233" s="183" t="s">
        <v>846</v>
      </c>
      <c r="I233" s="20" t="s">
        <v>17</v>
      </c>
      <c r="J233" s="20" t="s">
        <v>15</v>
      </c>
      <c r="K233" s="20" t="s">
        <v>0</v>
      </c>
      <c r="L233" s="20" t="s">
        <v>344</v>
      </c>
      <c r="M233" s="20" t="s">
        <v>798</v>
      </c>
      <c r="N233" s="20" t="s">
        <v>795</v>
      </c>
      <c r="O233" s="20" t="s">
        <v>797</v>
      </c>
      <c r="P233" s="20" t="s">
        <v>1</v>
      </c>
    </row>
    <row r="234" spans="1:16" ht="24.75" x14ac:dyDescent="0.25">
      <c r="A234" s="44">
        <f>G5</f>
        <v>0</v>
      </c>
      <c r="B234" s="44" t="s">
        <v>768</v>
      </c>
      <c r="C234" s="44" t="s">
        <v>760</v>
      </c>
      <c r="D234" s="44" t="s">
        <v>760</v>
      </c>
      <c r="E234" s="122" t="s">
        <v>400</v>
      </c>
      <c r="F234" s="24" t="s">
        <v>18</v>
      </c>
      <c r="G234" s="16"/>
      <c r="H234" s="16"/>
      <c r="I234" s="16"/>
      <c r="J234" s="16"/>
      <c r="K234" s="52"/>
      <c r="L234" s="52"/>
      <c r="M234" s="52"/>
      <c r="N234" s="52"/>
      <c r="O234" s="52"/>
      <c r="P234" s="52"/>
    </row>
    <row r="235" spans="1:16" outlineLevel="1" x14ac:dyDescent="0.25">
      <c r="B235" s="44" t="s">
        <v>768</v>
      </c>
      <c r="C235" s="44" t="s">
        <v>760</v>
      </c>
      <c r="D235" s="44" t="s">
        <v>760</v>
      </c>
      <c r="E235" s="51"/>
      <c r="F235" s="24" t="s">
        <v>18</v>
      </c>
      <c r="G235" s="16"/>
      <c r="H235" s="16"/>
      <c r="I235" s="16"/>
      <c r="J235" s="16"/>
      <c r="K235" s="52"/>
      <c r="L235" s="52"/>
      <c r="M235" s="52"/>
      <c r="N235" s="52"/>
      <c r="O235" s="52"/>
      <c r="P235" s="52"/>
    </row>
    <row r="236" spans="1:16" outlineLevel="1" x14ac:dyDescent="0.25">
      <c r="A236" s="25"/>
      <c r="B236" s="44" t="s">
        <v>768</v>
      </c>
      <c r="C236" s="44" t="s">
        <v>760</v>
      </c>
      <c r="D236" s="44" t="s">
        <v>760</v>
      </c>
      <c r="E236" s="51"/>
      <c r="F236" s="24" t="s">
        <v>18</v>
      </c>
      <c r="G236" s="16"/>
      <c r="H236" s="16"/>
      <c r="I236" s="16"/>
      <c r="J236" s="16"/>
      <c r="K236" s="52"/>
      <c r="L236" s="52"/>
      <c r="M236" s="52"/>
      <c r="N236" s="52"/>
      <c r="O236" s="52"/>
      <c r="P236" s="52"/>
    </row>
    <row r="237" spans="1:16" outlineLevel="1" x14ac:dyDescent="0.25">
      <c r="A237" s="25"/>
      <c r="B237" s="44" t="s">
        <v>768</v>
      </c>
      <c r="C237" s="44" t="s">
        <v>760</v>
      </c>
      <c r="D237" s="44" t="s">
        <v>760</v>
      </c>
      <c r="E237" s="51"/>
      <c r="F237" s="24" t="s">
        <v>18</v>
      </c>
      <c r="G237" s="16"/>
      <c r="H237" s="16"/>
      <c r="I237" s="16"/>
      <c r="J237" s="16"/>
      <c r="K237" s="52"/>
      <c r="L237" s="52"/>
      <c r="M237" s="52"/>
      <c r="N237" s="52"/>
      <c r="O237" s="52"/>
      <c r="P237" s="52"/>
    </row>
    <row r="238" spans="1:16" outlineLevel="1" x14ac:dyDescent="0.25">
      <c r="A238" s="25"/>
      <c r="B238" s="44" t="s">
        <v>768</v>
      </c>
      <c r="C238" s="44" t="s">
        <v>760</v>
      </c>
      <c r="D238" s="44" t="s">
        <v>760</v>
      </c>
      <c r="E238" s="51"/>
      <c r="F238" s="24" t="s">
        <v>18</v>
      </c>
      <c r="G238" s="16"/>
      <c r="H238" s="16"/>
      <c r="I238" s="51"/>
      <c r="J238" s="16"/>
      <c r="K238" s="52"/>
      <c r="L238" s="52"/>
      <c r="M238" s="52"/>
      <c r="N238" s="52"/>
      <c r="O238" s="52"/>
      <c r="P238" s="52"/>
    </row>
    <row r="239" spans="1:16" outlineLevel="1" x14ac:dyDescent="0.25">
      <c r="A239" s="25"/>
      <c r="B239" s="44" t="s">
        <v>768</v>
      </c>
      <c r="C239" s="44" t="s">
        <v>760</v>
      </c>
      <c r="D239" s="44" t="s">
        <v>760</v>
      </c>
      <c r="E239" s="51"/>
      <c r="F239" s="24" t="s">
        <v>18</v>
      </c>
      <c r="G239" s="16"/>
      <c r="H239" s="16"/>
      <c r="I239" s="16"/>
      <c r="J239" s="16"/>
      <c r="K239" s="52"/>
      <c r="L239" s="52"/>
      <c r="M239" s="52"/>
      <c r="N239" s="52"/>
      <c r="O239" s="52"/>
      <c r="P239" s="52"/>
    </row>
    <row r="240" spans="1:16" outlineLevel="1" x14ac:dyDescent="0.25">
      <c r="A240" s="25"/>
      <c r="B240" s="44" t="s">
        <v>768</v>
      </c>
      <c r="C240" s="44" t="s">
        <v>760</v>
      </c>
      <c r="D240" s="44" t="s">
        <v>760</v>
      </c>
      <c r="E240" s="51"/>
      <c r="F240" s="24" t="s">
        <v>18</v>
      </c>
      <c r="G240" s="16"/>
      <c r="H240" s="16"/>
      <c r="I240" s="16"/>
      <c r="J240" s="16"/>
      <c r="K240" s="52"/>
      <c r="L240" s="52"/>
      <c r="M240" s="52"/>
      <c r="N240" s="52"/>
      <c r="O240" s="52"/>
      <c r="P240" s="52"/>
    </row>
    <row r="241" spans="1:16" x14ac:dyDescent="0.25">
      <c r="A241" s="25"/>
      <c r="B241" s="44" t="s">
        <v>768</v>
      </c>
      <c r="C241" s="44" t="s">
        <v>760</v>
      </c>
      <c r="D241" s="44" t="s">
        <v>760</v>
      </c>
      <c r="E241" s="51"/>
      <c r="F241" s="24" t="s">
        <v>18</v>
      </c>
      <c r="G241" s="16"/>
      <c r="H241" s="16"/>
      <c r="I241" s="16"/>
      <c r="J241" s="16"/>
      <c r="K241" s="52"/>
      <c r="L241" s="52"/>
      <c r="M241" s="52"/>
      <c r="N241" s="52"/>
      <c r="O241" s="52"/>
      <c r="P241" s="52"/>
    </row>
    <row r="242" spans="1:16" outlineLevel="1" x14ac:dyDescent="0.25">
      <c r="A242" s="25"/>
      <c r="B242" s="44" t="s">
        <v>768</v>
      </c>
      <c r="C242" s="44" t="s">
        <v>760</v>
      </c>
      <c r="D242" s="44" t="s">
        <v>760</v>
      </c>
      <c r="E242" s="51"/>
      <c r="F242" s="24" t="s">
        <v>18</v>
      </c>
      <c r="G242" s="16"/>
      <c r="H242" s="16"/>
      <c r="I242" s="16"/>
      <c r="J242" s="16"/>
      <c r="K242" s="52"/>
      <c r="L242" s="52"/>
      <c r="M242" s="52"/>
      <c r="N242" s="52"/>
      <c r="O242" s="52"/>
      <c r="P242" s="52"/>
    </row>
    <row r="243" spans="1:16" ht="15" customHeight="1" outlineLevel="1" x14ac:dyDescent="0.25">
      <c r="A243" s="25"/>
      <c r="B243" s="44" t="s">
        <v>768</v>
      </c>
      <c r="C243" s="44" t="s">
        <v>760</v>
      </c>
      <c r="D243" s="44" t="s">
        <v>760</v>
      </c>
      <c r="E243" s="51"/>
      <c r="F243" s="24" t="s">
        <v>18</v>
      </c>
      <c r="G243" s="16"/>
      <c r="H243" s="16"/>
      <c r="I243" s="16"/>
      <c r="J243" s="16"/>
      <c r="K243" s="52"/>
      <c r="L243" s="52"/>
      <c r="M243" s="52"/>
      <c r="N243" s="52"/>
      <c r="O243" s="52"/>
      <c r="P243" s="52"/>
    </row>
    <row r="244" spans="1:16" ht="15" customHeight="1" outlineLevel="1" x14ac:dyDescent="0.25">
      <c r="A244" s="25"/>
      <c r="E244" s="266" t="s">
        <v>256</v>
      </c>
      <c r="F244" s="266"/>
      <c r="G244" s="40">
        <f t="shared" ref="G244:N244" si="6">SUM(G234:G243)</f>
        <v>0</v>
      </c>
      <c r="H244" s="40">
        <f t="shared" si="6"/>
        <v>0</v>
      </c>
      <c r="I244" s="40">
        <f t="shared" si="6"/>
        <v>0</v>
      </c>
      <c r="J244" s="40">
        <f t="shared" si="6"/>
        <v>0</v>
      </c>
      <c r="K244" s="40">
        <f t="shared" si="6"/>
        <v>0</v>
      </c>
      <c r="L244" s="40">
        <f t="shared" si="6"/>
        <v>0</v>
      </c>
      <c r="M244" s="40">
        <f t="shared" si="6"/>
        <v>0</v>
      </c>
      <c r="N244" s="40">
        <f t="shared" si="6"/>
        <v>0</v>
      </c>
      <c r="O244" s="40">
        <f t="shared" ref="O244:P244" si="7">SUM(O234:O243)</f>
        <v>0</v>
      </c>
      <c r="P244" s="40">
        <f t="shared" si="7"/>
        <v>0</v>
      </c>
    </row>
    <row r="245" spans="1:16" ht="63.75" customHeight="1" outlineLevel="1" x14ac:dyDescent="0.25">
      <c r="A245" s="25"/>
      <c r="E245" s="130" t="s">
        <v>38</v>
      </c>
      <c r="F245" s="41" t="s">
        <v>406</v>
      </c>
      <c r="G245" s="20" t="s">
        <v>343</v>
      </c>
      <c r="H245" s="183" t="s">
        <v>846</v>
      </c>
      <c r="I245" s="20" t="s">
        <v>17</v>
      </c>
      <c r="J245" s="20" t="s">
        <v>15</v>
      </c>
      <c r="K245" s="20" t="s">
        <v>0</v>
      </c>
      <c r="L245" s="20" t="s">
        <v>344</v>
      </c>
      <c r="M245" s="20" t="s">
        <v>798</v>
      </c>
      <c r="N245" s="20" t="s">
        <v>795</v>
      </c>
      <c r="O245" s="20" t="s">
        <v>797</v>
      </c>
      <c r="P245" s="20" t="s">
        <v>1</v>
      </c>
    </row>
    <row r="246" spans="1:16" ht="31.5" customHeight="1" outlineLevel="1" x14ac:dyDescent="0.25">
      <c r="A246" s="25"/>
      <c r="B246" s="44" t="s">
        <v>768</v>
      </c>
      <c r="C246" s="44" t="s">
        <v>761</v>
      </c>
      <c r="D246" s="44" t="s">
        <v>761</v>
      </c>
      <c r="E246" s="122" t="s">
        <v>400</v>
      </c>
      <c r="F246" s="24" t="s">
        <v>18</v>
      </c>
      <c r="G246" s="16"/>
      <c r="H246" s="16"/>
      <c r="I246" s="16"/>
      <c r="J246" s="16"/>
      <c r="K246" s="52"/>
      <c r="L246" s="52"/>
      <c r="M246" s="52"/>
      <c r="N246" s="52"/>
      <c r="O246" s="52"/>
      <c r="P246" s="52"/>
    </row>
    <row r="247" spans="1:16" outlineLevel="1" x14ac:dyDescent="0.25">
      <c r="A247" s="25"/>
      <c r="B247" s="44" t="s">
        <v>768</v>
      </c>
      <c r="C247" s="44" t="s">
        <v>761</v>
      </c>
      <c r="D247" s="44" t="s">
        <v>761</v>
      </c>
      <c r="E247" s="51"/>
      <c r="F247" s="24" t="s">
        <v>18</v>
      </c>
      <c r="G247" s="16"/>
      <c r="H247" s="16"/>
      <c r="I247" s="16"/>
      <c r="J247" s="16"/>
      <c r="K247" s="52"/>
      <c r="L247" s="52"/>
      <c r="M247" s="52"/>
      <c r="N247" s="52"/>
      <c r="O247" s="52"/>
      <c r="P247" s="52"/>
    </row>
    <row r="248" spans="1:16" x14ac:dyDescent="0.25">
      <c r="A248" s="25"/>
      <c r="B248" s="44" t="s">
        <v>768</v>
      </c>
      <c r="C248" s="44" t="s">
        <v>761</v>
      </c>
      <c r="D248" s="44" t="s">
        <v>761</v>
      </c>
      <c r="E248" s="51"/>
      <c r="F248" s="24" t="s">
        <v>18</v>
      </c>
      <c r="G248" s="16"/>
      <c r="H248" s="16"/>
      <c r="I248" s="16"/>
      <c r="J248" s="16"/>
      <c r="K248" s="52"/>
      <c r="L248" s="52"/>
      <c r="M248" s="52"/>
      <c r="N248" s="52"/>
      <c r="O248" s="52"/>
      <c r="P248" s="52"/>
    </row>
    <row r="249" spans="1:16" outlineLevel="1" x14ac:dyDescent="0.25">
      <c r="A249" s="25"/>
      <c r="B249" s="44" t="s">
        <v>768</v>
      </c>
      <c r="C249" s="44" t="s">
        <v>761</v>
      </c>
      <c r="D249" s="44" t="s">
        <v>761</v>
      </c>
      <c r="E249" s="51"/>
      <c r="F249" s="24" t="s">
        <v>18</v>
      </c>
      <c r="G249" s="16"/>
      <c r="H249" s="16"/>
      <c r="I249" s="16"/>
      <c r="J249" s="16"/>
      <c r="K249" s="52"/>
      <c r="L249" s="52"/>
      <c r="M249" s="52"/>
      <c r="N249" s="52"/>
      <c r="O249" s="52"/>
      <c r="P249" s="52"/>
    </row>
    <row r="250" spans="1:16" outlineLevel="1" x14ac:dyDescent="0.25">
      <c r="A250" s="25"/>
      <c r="B250" s="44" t="s">
        <v>768</v>
      </c>
      <c r="C250" s="44" t="s">
        <v>761</v>
      </c>
      <c r="D250" s="44" t="s">
        <v>761</v>
      </c>
      <c r="E250" s="51"/>
      <c r="F250" s="24" t="s">
        <v>18</v>
      </c>
      <c r="G250" s="16"/>
      <c r="H250" s="16"/>
      <c r="I250" s="16"/>
      <c r="J250" s="16"/>
      <c r="K250" s="52"/>
      <c r="L250" s="52"/>
      <c r="M250" s="52"/>
      <c r="N250" s="52"/>
      <c r="O250" s="52"/>
      <c r="P250" s="52"/>
    </row>
    <row r="251" spans="1:16" outlineLevel="1" x14ac:dyDescent="0.25">
      <c r="A251" s="25"/>
      <c r="B251" s="44" t="s">
        <v>768</v>
      </c>
      <c r="C251" s="44" t="s">
        <v>761</v>
      </c>
      <c r="D251" s="44" t="s">
        <v>761</v>
      </c>
      <c r="E251" s="51"/>
      <c r="F251" s="24" t="s">
        <v>18</v>
      </c>
      <c r="G251" s="16"/>
      <c r="H251" s="16"/>
      <c r="I251" s="16"/>
      <c r="J251" s="16"/>
      <c r="K251" s="52"/>
      <c r="L251" s="52"/>
      <c r="M251" s="52"/>
      <c r="N251" s="52"/>
      <c r="O251" s="52"/>
      <c r="P251" s="52"/>
    </row>
    <row r="252" spans="1:16" outlineLevel="1" x14ac:dyDescent="0.25">
      <c r="A252" s="25"/>
      <c r="B252" s="44" t="s">
        <v>768</v>
      </c>
      <c r="C252" s="44" t="s">
        <v>761</v>
      </c>
      <c r="D252" s="44" t="s">
        <v>761</v>
      </c>
      <c r="E252" s="51"/>
      <c r="F252" s="24" t="s">
        <v>18</v>
      </c>
      <c r="G252" s="16"/>
      <c r="H252" s="16"/>
      <c r="I252" s="16"/>
      <c r="J252" s="16"/>
      <c r="K252" s="52"/>
      <c r="L252" s="52"/>
      <c r="M252" s="52"/>
      <c r="N252" s="52"/>
      <c r="O252" s="52"/>
      <c r="P252" s="52"/>
    </row>
    <row r="253" spans="1:16" outlineLevel="1" x14ac:dyDescent="0.25">
      <c r="A253" s="25"/>
      <c r="B253" s="44" t="s">
        <v>768</v>
      </c>
      <c r="C253" s="44" t="s">
        <v>761</v>
      </c>
      <c r="D253" s="44" t="s">
        <v>761</v>
      </c>
      <c r="E253" s="51"/>
      <c r="F253" s="24" t="s">
        <v>18</v>
      </c>
      <c r="G253" s="16"/>
      <c r="H253" s="16"/>
      <c r="I253" s="16"/>
      <c r="J253" s="16"/>
      <c r="K253" s="52"/>
      <c r="L253" s="52"/>
      <c r="M253" s="52"/>
      <c r="N253" s="52"/>
      <c r="O253" s="52"/>
      <c r="P253" s="52"/>
    </row>
    <row r="254" spans="1:16" outlineLevel="1" x14ac:dyDescent="0.25">
      <c r="A254" s="25"/>
      <c r="B254" s="44" t="s">
        <v>768</v>
      </c>
      <c r="C254" s="44" t="s">
        <v>761</v>
      </c>
      <c r="D254" s="44" t="s">
        <v>761</v>
      </c>
      <c r="E254" s="51"/>
      <c r="F254" s="24" t="s">
        <v>18</v>
      </c>
      <c r="G254" s="16"/>
      <c r="H254" s="16"/>
      <c r="I254" s="16"/>
      <c r="J254" s="16"/>
      <c r="K254" s="52"/>
      <c r="L254" s="52"/>
      <c r="M254" s="52"/>
      <c r="N254" s="52"/>
      <c r="O254" s="52"/>
      <c r="P254" s="52"/>
    </row>
    <row r="255" spans="1:16" outlineLevel="1" x14ac:dyDescent="0.25">
      <c r="A255" s="25"/>
      <c r="B255" s="44" t="s">
        <v>768</v>
      </c>
      <c r="C255" s="44" t="s">
        <v>761</v>
      </c>
      <c r="D255" s="44" t="s">
        <v>761</v>
      </c>
      <c r="E255" s="51"/>
      <c r="F255" s="24" t="s">
        <v>18</v>
      </c>
      <c r="G255" s="16"/>
      <c r="H255" s="16"/>
      <c r="I255" s="16"/>
      <c r="J255" s="16"/>
      <c r="K255" s="52"/>
      <c r="L255" s="52"/>
      <c r="M255" s="52"/>
      <c r="N255" s="52"/>
      <c r="O255" s="52"/>
      <c r="P255" s="52"/>
    </row>
    <row r="256" spans="1:16" ht="15" customHeight="1" outlineLevel="1" x14ac:dyDescent="0.25">
      <c r="A256" s="25"/>
      <c r="E256" s="266" t="s">
        <v>255</v>
      </c>
      <c r="F256" s="266"/>
      <c r="G256" s="40">
        <f t="shared" ref="G256:N256" si="8">SUM(G246:G255)</f>
        <v>0</v>
      </c>
      <c r="H256" s="40">
        <f t="shared" si="8"/>
        <v>0</v>
      </c>
      <c r="I256" s="40">
        <f t="shared" si="8"/>
        <v>0</v>
      </c>
      <c r="J256" s="40">
        <f t="shared" si="8"/>
        <v>0</v>
      </c>
      <c r="K256" s="40">
        <f t="shared" si="8"/>
        <v>0</v>
      </c>
      <c r="L256" s="40">
        <f t="shared" si="8"/>
        <v>0</v>
      </c>
      <c r="M256" s="40">
        <f t="shared" si="8"/>
        <v>0</v>
      </c>
      <c r="N256" s="40">
        <f t="shared" si="8"/>
        <v>0</v>
      </c>
      <c r="O256" s="40">
        <f t="shared" ref="O256:P256" si="9">SUM(O246:O255)</f>
        <v>0</v>
      </c>
      <c r="P256" s="40">
        <f t="shared" si="9"/>
        <v>0</v>
      </c>
    </row>
    <row r="257" spans="1:16" ht="60.75" customHeight="1" outlineLevel="1" x14ac:dyDescent="0.25">
      <c r="A257" s="25"/>
      <c r="E257" s="130" t="s">
        <v>39</v>
      </c>
      <c r="F257" s="41" t="s">
        <v>406</v>
      </c>
      <c r="G257" s="20" t="s">
        <v>343</v>
      </c>
      <c r="H257" s="183" t="s">
        <v>846</v>
      </c>
      <c r="I257" s="20" t="s">
        <v>17</v>
      </c>
      <c r="J257" s="20" t="s">
        <v>15</v>
      </c>
      <c r="K257" s="20" t="s">
        <v>0</v>
      </c>
      <c r="L257" s="20" t="s">
        <v>344</v>
      </c>
      <c r="M257" s="20" t="s">
        <v>798</v>
      </c>
      <c r="N257" s="20" t="s">
        <v>795</v>
      </c>
      <c r="O257" s="20" t="s">
        <v>797</v>
      </c>
      <c r="P257" s="20" t="s">
        <v>1</v>
      </c>
    </row>
    <row r="258" spans="1:16" ht="30.75" customHeight="1" outlineLevel="1" x14ac:dyDescent="0.25">
      <c r="A258" s="25"/>
      <c r="B258" s="44" t="s">
        <v>768</v>
      </c>
      <c r="C258" s="44" t="s">
        <v>762</v>
      </c>
      <c r="D258" s="44" t="s">
        <v>762</v>
      </c>
      <c r="E258" s="93" t="s">
        <v>409</v>
      </c>
      <c r="F258" s="24" t="s">
        <v>18</v>
      </c>
      <c r="G258" s="16"/>
      <c r="H258" s="16"/>
      <c r="I258" s="16"/>
      <c r="J258" s="22"/>
      <c r="K258" s="52"/>
      <c r="L258" s="52"/>
      <c r="M258" s="52"/>
      <c r="N258" s="52"/>
      <c r="O258" s="52"/>
      <c r="P258" s="52"/>
    </row>
    <row r="259" spans="1:16" x14ac:dyDescent="0.25">
      <c r="A259" s="25"/>
      <c r="B259" s="44" t="s">
        <v>768</v>
      </c>
      <c r="C259" s="44" t="s">
        <v>762</v>
      </c>
      <c r="D259" s="44" t="s">
        <v>762</v>
      </c>
      <c r="E259" s="51"/>
      <c r="F259" s="24" t="s">
        <v>18</v>
      </c>
      <c r="G259" s="16"/>
      <c r="H259" s="16"/>
      <c r="I259" s="16"/>
      <c r="J259" s="22"/>
      <c r="K259" s="52"/>
      <c r="L259" s="52"/>
      <c r="M259" s="52"/>
      <c r="N259" s="52"/>
      <c r="O259" s="52"/>
      <c r="P259" s="52"/>
    </row>
    <row r="260" spans="1:16" outlineLevel="1" x14ac:dyDescent="0.25">
      <c r="A260" s="25"/>
      <c r="B260" s="44" t="s">
        <v>768</v>
      </c>
      <c r="C260" s="44" t="s">
        <v>762</v>
      </c>
      <c r="D260" s="44" t="s">
        <v>762</v>
      </c>
      <c r="E260" s="51"/>
      <c r="F260" s="24" t="s">
        <v>18</v>
      </c>
      <c r="G260" s="16"/>
      <c r="H260" s="16"/>
      <c r="I260" s="16"/>
      <c r="J260" s="22"/>
      <c r="K260" s="52"/>
      <c r="L260" s="52"/>
      <c r="M260" s="52"/>
      <c r="N260" s="52"/>
      <c r="O260" s="52"/>
      <c r="P260" s="52"/>
    </row>
    <row r="261" spans="1:16" outlineLevel="1" x14ac:dyDescent="0.25">
      <c r="A261" s="25"/>
      <c r="B261" s="44" t="s">
        <v>768</v>
      </c>
      <c r="C261" s="44" t="s">
        <v>762</v>
      </c>
      <c r="D261" s="44" t="s">
        <v>762</v>
      </c>
      <c r="E261" s="51"/>
      <c r="F261" s="24" t="s">
        <v>18</v>
      </c>
      <c r="G261" s="16"/>
      <c r="H261" s="16"/>
      <c r="I261" s="16"/>
      <c r="J261" s="22"/>
      <c r="K261" s="52"/>
      <c r="L261" s="52"/>
      <c r="M261" s="52"/>
      <c r="N261" s="52"/>
      <c r="O261" s="52"/>
      <c r="P261" s="52"/>
    </row>
    <row r="262" spans="1:16" outlineLevel="1" x14ac:dyDescent="0.25">
      <c r="A262" s="25"/>
      <c r="B262" s="44" t="s">
        <v>768</v>
      </c>
      <c r="C262" s="44" t="s">
        <v>762</v>
      </c>
      <c r="D262" s="44" t="s">
        <v>762</v>
      </c>
      <c r="E262" s="51"/>
      <c r="F262" s="24" t="s">
        <v>18</v>
      </c>
      <c r="G262" s="16"/>
      <c r="H262" s="16"/>
      <c r="I262" s="16"/>
      <c r="J262" s="22"/>
      <c r="K262" s="52"/>
      <c r="L262" s="52"/>
      <c r="M262" s="52"/>
      <c r="N262" s="52"/>
      <c r="O262" s="52"/>
      <c r="P262" s="52"/>
    </row>
    <row r="263" spans="1:16" outlineLevel="1" x14ac:dyDescent="0.25">
      <c r="A263" s="25"/>
      <c r="B263" s="44" t="s">
        <v>768</v>
      </c>
      <c r="C263" s="44" t="s">
        <v>762</v>
      </c>
      <c r="D263" s="44" t="s">
        <v>762</v>
      </c>
      <c r="E263" s="51"/>
      <c r="F263" s="24" t="s">
        <v>18</v>
      </c>
      <c r="G263" s="16"/>
      <c r="H263" s="16"/>
      <c r="I263" s="16"/>
      <c r="J263" s="22"/>
      <c r="K263" s="52"/>
      <c r="L263" s="52"/>
      <c r="M263" s="52"/>
      <c r="N263" s="52"/>
      <c r="O263" s="52"/>
      <c r="P263" s="52"/>
    </row>
    <row r="264" spans="1:16" outlineLevel="1" x14ac:dyDescent="0.25">
      <c r="A264" s="25"/>
      <c r="B264" s="44" t="s">
        <v>768</v>
      </c>
      <c r="C264" s="44" t="s">
        <v>762</v>
      </c>
      <c r="D264" s="44" t="s">
        <v>762</v>
      </c>
      <c r="E264" s="51"/>
      <c r="F264" s="24" t="s">
        <v>18</v>
      </c>
      <c r="G264" s="16"/>
      <c r="H264" s="16"/>
      <c r="I264" s="16"/>
      <c r="J264" s="22"/>
      <c r="K264" s="52"/>
      <c r="L264" s="52"/>
      <c r="M264" s="52"/>
      <c r="N264" s="52"/>
      <c r="O264" s="52"/>
      <c r="P264" s="52"/>
    </row>
    <row r="265" spans="1:16" outlineLevel="1" x14ac:dyDescent="0.25">
      <c r="A265" s="25"/>
      <c r="B265" s="44" t="s">
        <v>768</v>
      </c>
      <c r="C265" s="44" t="s">
        <v>762</v>
      </c>
      <c r="D265" s="44" t="s">
        <v>762</v>
      </c>
      <c r="E265" s="51"/>
      <c r="F265" s="24" t="s">
        <v>18</v>
      </c>
      <c r="G265" s="16"/>
      <c r="H265" s="16"/>
      <c r="I265" s="16"/>
      <c r="J265" s="22"/>
      <c r="K265" s="52"/>
      <c r="L265" s="52"/>
      <c r="M265" s="52"/>
      <c r="N265" s="52"/>
      <c r="O265" s="52"/>
      <c r="P265" s="52"/>
    </row>
    <row r="266" spans="1:16" x14ac:dyDescent="0.25">
      <c r="A266" s="25"/>
      <c r="B266" s="44" t="s">
        <v>768</v>
      </c>
      <c r="C266" s="44" t="s">
        <v>762</v>
      </c>
      <c r="D266" s="44" t="s">
        <v>762</v>
      </c>
      <c r="E266" s="51"/>
      <c r="F266" s="24" t="s">
        <v>18</v>
      </c>
      <c r="G266" s="16"/>
      <c r="H266" s="16"/>
      <c r="I266" s="16"/>
      <c r="J266" s="22"/>
      <c r="K266" s="52"/>
      <c r="L266" s="52"/>
      <c r="M266" s="52"/>
      <c r="N266" s="52"/>
      <c r="O266" s="52"/>
      <c r="P266" s="52"/>
    </row>
    <row r="267" spans="1:16" outlineLevel="1" x14ac:dyDescent="0.25">
      <c r="A267" s="25"/>
      <c r="B267" s="44" t="s">
        <v>768</v>
      </c>
      <c r="C267" s="44" t="s">
        <v>762</v>
      </c>
      <c r="D267" s="44" t="s">
        <v>762</v>
      </c>
      <c r="E267" s="51"/>
      <c r="F267" s="24" t="s">
        <v>18</v>
      </c>
      <c r="G267" s="16"/>
      <c r="H267" s="16"/>
      <c r="I267" s="16"/>
      <c r="J267" s="22"/>
      <c r="K267" s="52"/>
      <c r="L267" s="52"/>
      <c r="M267" s="52"/>
      <c r="N267" s="52"/>
      <c r="O267" s="52"/>
      <c r="P267" s="52"/>
    </row>
    <row r="268" spans="1:16" ht="15" customHeight="1" outlineLevel="1" x14ac:dyDescent="0.25">
      <c r="A268" s="25"/>
      <c r="E268" s="266" t="s">
        <v>257</v>
      </c>
      <c r="F268" s="266"/>
      <c r="G268" s="40">
        <f t="shared" ref="G268:N268" si="10">SUM(G258:G267)</f>
        <v>0</v>
      </c>
      <c r="H268" s="40">
        <f t="shared" si="10"/>
        <v>0</v>
      </c>
      <c r="I268" s="40">
        <f t="shared" si="10"/>
        <v>0</v>
      </c>
      <c r="J268" s="40">
        <f t="shared" si="10"/>
        <v>0</v>
      </c>
      <c r="K268" s="40">
        <f t="shared" si="10"/>
        <v>0</v>
      </c>
      <c r="L268" s="40">
        <f t="shared" si="10"/>
        <v>0</v>
      </c>
      <c r="M268" s="40">
        <f t="shared" si="10"/>
        <v>0</v>
      </c>
      <c r="N268" s="40">
        <f t="shared" si="10"/>
        <v>0</v>
      </c>
      <c r="O268" s="40">
        <f t="shared" ref="O268:P268" si="11">SUM(O258:O267)</f>
        <v>0</v>
      </c>
      <c r="P268" s="40">
        <f t="shared" si="11"/>
        <v>0</v>
      </c>
    </row>
    <row r="269" spans="1:16" ht="57.75" customHeight="1" outlineLevel="1" x14ac:dyDescent="0.25">
      <c r="A269" s="25"/>
      <c r="E269" s="130" t="s">
        <v>40</v>
      </c>
      <c r="F269" s="41" t="s">
        <v>406</v>
      </c>
      <c r="G269" s="20" t="s">
        <v>343</v>
      </c>
      <c r="H269" s="183" t="s">
        <v>846</v>
      </c>
      <c r="I269" s="20" t="s">
        <v>17</v>
      </c>
      <c r="J269" s="20" t="s">
        <v>15</v>
      </c>
      <c r="K269" s="20" t="s">
        <v>0</v>
      </c>
      <c r="L269" s="20" t="s">
        <v>344</v>
      </c>
      <c r="M269" s="20" t="s">
        <v>798</v>
      </c>
      <c r="N269" s="20" t="s">
        <v>795</v>
      </c>
      <c r="O269" s="20" t="s">
        <v>797</v>
      </c>
      <c r="P269" s="20" t="s">
        <v>1</v>
      </c>
    </row>
    <row r="270" spans="1:16" ht="30.75" customHeight="1" outlineLevel="1" x14ac:dyDescent="0.25">
      <c r="A270" s="25"/>
      <c r="B270" s="44" t="s">
        <v>768</v>
      </c>
      <c r="C270" s="44" t="s">
        <v>763</v>
      </c>
      <c r="D270" s="44" t="s">
        <v>763</v>
      </c>
      <c r="E270" s="93" t="s">
        <v>410</v>
      </c>
      <c r="F270" s="24" t="s">
        <v>18</v>
      </c>
      <c r="G270" s="16"/>
      <c r="H270" s="16"/>
      <c r="I270" s="16"/>
      <c r="J270" s="22"/>
      <c r="K270" s="52"/>
      <c r="L270" s="52"/>
      <c r="M270" s="52"/>
      <c r="N270" s="52"/>
      <c r="O270" s="52"/>
      <c r="P270" s="52"/>
    </row>
    <row r="271" spans="1:16" outlineLevel="1" x14ac:dyDescent="0.25">
      <c r="A271" s="25"/>
      <c r="B271" s="44" t="s">
        <v>768</v>
      </c>
      <c r="C271" s="44" t="s">
        <v>763</v>
      </c>
      <c r="D271" s="44" t="s">
        <v>763</v>
      </c>
      <c r="E271" s="51"/>
      <c r="F271" s="24" t="s">
        <v>18</v>
      </c>
      <c r="G271" s="16"/>
      <c r="H271" s="16"/>
      <c r="I271" s="16"/>
      <c r="J271" s="22"/>
      <c r="K271" s="52"/>
      <c r="L271" s="52"/>
      <c r="M271" s="52"/>
      <c r="N271" s="52"/>
      <c r="O271" s="52"/>
      <c r="P271" s="52"/>
    </row>
    <row r="272" spans="1:16" outlineLevel="1" x14ac:dyDescent="0.25">
      <c r="A272" s="25"/>
      <c r="B272" s="44" t="s">
        <v>768</v>
      </c>
      <c r="C272" s="44" t="s">
        <v>763</v>
      </c>
      <c r="D272" s="44" t="s">
        <v>763</v>
      </c>
      <c r="E272" s="51"/>
      <c r="F272" s="24" t="s">
        <v>18</v>
      </c>
      <c r="G272" s="16"/>
      <c r="H272" s="16"/>
      <c r="I272" s="16"/>
      <c r="J272" s="22"/>
      <c r="K272" s="52"/>
      <c r="L272" s="52"/>
      <c r="M272" s="52"/>
      <c r="N272" s="52"/>
      <c r="O272" s="52"/>
      <c r="P272" s="52"/>
    </row>
    <row r="273" spans="1:16" x14ac:dyDescent="0.25">
      <c r="A273" s="25"/>
      <c r="B273" s="44" t="s">
        <v>768</v>
      </c>
      <c r="C273" s="44" t="s">
        <v>763</v>
      </c>
      <c r="D273" s="44" t="s">
        <v>763</v>
      </c>
      <c r="E273" s="51"/>
      <c r="F273" s="24" t="s">
        <v>18</v>
      </c>
      <c r="G273" s="16"/>
      <c r="H273" s="16"/>
      <c r="I273" s="16"/>
      <c r="J273" s="22"/>
      <c r="K273" s="52"/>
      <c r="L273" s="52"/>
      <c r="M273" s="52"/>
      <c r="N273" s="52"/>
      <c r="O273" s="52"/>
      <c r="P273" s="52"/>
    </row>
    <row r="274" spans="1:16" outlineLevel="1" x14ac:dyDescent="0.25">
      <c r="A274" s="25"/>
      <c r="B274" s="44" t="s">
        <v>768</v>
      </c>
      <c r="C274" s="44" t="s">
        <v>763</v>
      </c>
      <c r="D274" s="44" t="s">
        <v>763</v>
      </c>
      <c r="E274" s="51"/>
      <c r="F274" s="24" t="s">
        <v>18</v>
      </c>
      <c r="G274" s="16"/>
      <c r="H274" s="16"/>
      <c r="I274" s="16"/>
      <c r="J274" s="22"/>
      <c r="K274" s="52"/>
      <c r="L274" s="52"/>
      <c r="M274" s="52"/>
      <c r="N274" s="52"/>
      <c r="O274" s="52"/>
      <c r="P274" s="52"/>
    </row>
    <row r="275" spans="1:16" outlineLevel="1" x14ac:dyDescent="0.25">
      <c r="A275" s="25"/>
      <c r="B275" s="44" t="s">
        <v>768</v>
      </c>
      <c r="C275" s="44" t="s">
        <v>763</v>
      </c>
      <c r="D275" s="44" t="s">
        <v>763</v>
      </c>
      <c r="E275" s="51"/>
      <c r="F275" s="24" t="s">
        <v>18</v>
      </c>
      <c r="G275" s="16"/>
      <c r="H275" s="16"/>
      <c r="I275" s="16"/>
      <c r="J275" s="22"/>
      <c r="K275" s="52"/>
      <c r="L275" s="52"/>
      <c r="M275" s="52"/>
      <c r="N275" s="52"/>
      <c r="O275" s="52"/>
      <c r="P275" s="52"/>
    </row>
    <row r="276" spans="1:16" outlineLevel="1" x14ac:dyDescent="0.25">
      <c r="A276" s="25"/>
      <c r="B276" s="44" t="s">
        <v>768</v>
      </c>
      <c r="C276" s="44" t="s">
        <v>763</v>
      </c>
      <c r="D276" s="44" t="s">
        <v>763</v>
      </c>
      <c r="E276" s="51"/>
      <c r="F276" s="24" t="s">
        <v>18</v>
      </c>
      <c r="G276" s="16"/>
      <c r="H276" s="16"/>
      <c r="I276" s="16"/>
      <c r="J276" s="22"/>
      <c r="K276" s="52"/>
      <c r="L276" s="52"/>
      <c r="M276" s="52"/>
      <c r="N276" s="52"/>
      <c r="O276" s="52"/>
      <c r="P276" s="52"/>
    </row>
    <row r="277" spans="1:16" outlineLevel="1" x14ac:dyDescent="0.25">
      <c r="A277" s="25"/>
      <c r="B277" s="44" t="s">
        <v>768</v>
      </c>
      <c r="C277" s="44" t="s">
        <v>763</v>
      </c>
      <c r="D277" s="44" t="s">
        <v>763</v>
      </c>
      <c r="E277" s="51"/>
      <c r="F277" s="24" t="s">
        <v>18</v>
      </c>
      <c r="G277" s="16"/>
      <c r="H277" s="16"/>
      <c r="I277" s="16"/>
      <c r="J277" s="22"/>
      <c r="K277" s="52"/>
      <c r="L277" s="52"/>
      <c r="M277" s="52"/>
      <c r="N277" s="52"/>
      <c r="O277" s="52"/>
      <c r="P277" s="52"/>
    </row>
    <row r="278" spans="1:16" outlineLevel="1" x14ac:dyDescent="0.25">
      <c r="A278" s="25"/>
      <c r="B278" s="44" t="s">
        <v>768</v>
      </c>
      <c r="C278" s="44" t="s">
        <v>763</v>
      </c>
      <c r="D278" s="44" t="s">
        <v>763</v>
      </c>
      <c r="E278" s="51"/>
      <c r="F278" s="24" t="s">
        <v>18</v>
      </c>
      <c r="G278" s="16"/>
      <c r="H278" s="16"/>
      <c r="I278" s="16"/>
      <c r="J278" s="22"/>
      <c r="K278" s="52"/>
      <c r="L278" s="52"/>
      <c r="M278" s="52"/>
      <c r="N278" s="52"/>
      <c r="O278" s="52"/>
      <c r="P278" s="52"/>
    </row>
    <row r="279" spans="1:16" outlineLevel="1" x14ac:dyDescent="0.25">
      <c r="A279" s="25"/>
      <c r="B279" s="44" t="s">
        <v>768</v>
      </c>
      <c r="C279" s="44" t="s">
        <v>763</v>
      </c>
      <c r="D279" s="44" t="s">
        <v>763</v>
      </c>
      <c r="E279" s="51"/>
      <c r="F279" s="24" t="s">
        <v>18</v>
      </c>
      <c r="G279" s="16"/>
      <c r="H279" s="16"/>
      <c r="I279" s="16"/>
      <c r="J279" s="22"/>
      <c r="K279" s="52"/>
      <c r="L279" s="52"/>
      <c r="M279" s="52"/>
      <c r="N279" s="52"/>
      <c r="O279" s="52"/>
      <c r="P279" s="52"/>
    </row>
    <row r="280" spans="1:16" x14ac:dyDescent="0.25">
      <c r="A280" s="25"/>
      <c r="E280" s="266" t="s">
        <v>411</v>
      </c>
      <c r="F280" s="266"/>
      <c r="G280" s="40">
        <f t="shared" ref="G280:N280" si="12">SUM(G270:G279)</f>
        <v>0</v>
      </c>
      <c r="H280" s="40">
        <f t="shared" si="12"/>
        <v>0</v>
      </c>
      <c r="I280" s="40">
        <f t="shared" si="12"/>
        <v>0</v>
      </c>
      <c r="J280" s="40">
        <f t="shared" si="12"/>
        <v>0</v>
      </c>
      <c r="K280" s="40">
        <f t="shared" si="12"/>
        <v>0</v>
      </c>
      <c r="L280" s="40">
        <f t="shared" si="12"/>
        <v>0</v>
      </c>
      <c r="M280" s="40">
        <f t="shared" si="12"/>
        <v>0</v>
      </c>
      <c r="N280" s="40">
        <f t="shared" si="12"/>
        <v>0</v>
      </c>
      <c r="O280" s="40">
        <f t="shared" ref="O280:P280" si="13">SUM(O270:O279)</f>
        <v>0</v>
      </c>
      <c r="P280" s="40">
        <f t="shared" si="13"/>
        <v>0</v>
      </c>
    </row>
    <row r="281" spans="1:16" ht="60" customHeight="1" x14ac:dyDescent="0.25">
      <c r="A281" s="25"/>
      <c r="E281" s="130" t="s">
        <v>41</v>
      </c>
      <c r="F281" s="41" t="s">
        <v>406</v>
      </c>
      <c r="G281" s="20" t="s">
        <v>343</v>
      </c>
      <c r="H281" s="183" t="s">
        <v>846</v>
      </c>
      <c r="I281" s="20" t="s">
        <v>17</v>
      </c>
      <c r="J281" s="20" t="s">
        <v>15</v>
      </c>
      <c r="K281" s="20" t="s">
        <v>0</v>
      </c>
      <c r="L281" s="20" t="s">
        <v>344</v>
      </c>
      <c r="M281" s="20" t="s">
        <v>798</v>
      </c>
      <c r="N281" s="20" t="s">
        <v>795</v>
      </c>
      <c r="O281" s="20" t="s">
        <v>797</v>
      </c>
      <c r="P281" s="20" t="s">
        <v>1</v>
      </c>
    </row>
    <row r="282" spans="1:16" ht="24.75" x14ac:dyDescent="0.25">
      <c r="A282" s="25"/>
      <c r="B282" s="44" t="s">
        <v>768</v>
      </c>
      <c r="C282" s="44" t="s">
        <v>764</v>
      </c>
      <c r="D282" s="44" t="s">
        <v>764</v>
      </c>
      <c r="E282" s="93" t="s">
        <v>413</v>
      </c>
      <c r="F282" s="24" t="s">
        <v>18</v>
      </c>
      <c r="G282" s="16"/>
      <c r="H282" s="16"/>
      <c r="I282" s="16"/>
      <c r="J282" s="22"/>
      <c r="K282" s="52"/>
      <c r="L282" s="52"/>
      <c r="M282" s="52"/>
      <c r="N282" s="131"/>
      <c r="O282" s="52"/>
      <c r="P282" s="52"/>
    </row>
    <row r="283" spans="1:16" outlineLevel="1" x14ac:dyDescent="0.25">
      <c r="A283" s="25"/>
      <c r="B283" s="44" t="s">
        <v>768</v>
      </c>
      <c r="C283" s="44" t="s">
        <v>764</v>
      </c>
      <c r="D283" s="44" t="s">
        <v>764</v>
      </c>
      <c r="E283" s="51"/>
      <c r="F283" s="24" t="s">
        <v>18</v>
      </c>
      <c r="G283" s="16"/>
      <c r="H283" s="16"/>
      <c r="I283" s="16"/>
      <c r="J283" s="22"/>
      <c r="K283" s="52"/>
      <c r="L283" s="52"/>
      <c r="M283" s="52"/>
      <c r="N283" s="52"/>
      <c r="O283" s="52"/>
      <c r="P283" s="52"/>
    </row>
    <row r="284" spans="1:16" outlineLevel="1" x14ac:dyDescent="0.25">
      <c r="A284" s="25"/>
      <c r="B284" s="44" t="s">
        <v>768</v>
      </c>
      <c r="C284" s="44" t="s">
        <v>764</v>
      </c>
      <c r="D284" s="44" t="s">
        <v>764</v>
      </c>
      <c r="E284" s="51"/>
      <c r="F284" s="24" t="s">
        <v>18</v>
      </c>
      <c r="G284" s="16"/>
      <c r="H284" s="16"/>
      <c r="I284" s="16"/>
      <c r="J284" s="22"/>
      <c r="K284" s="52"/>
      <c r="L284" s="52"/>
      <c r="M284" s="52"/>
      <c r="N284" s="52"/>
      <c r="O284" s="52"/>
      <c r="P284" s="52"/>
    </row>
    <row r="285" spans="1:16" outlineLevel="1" x14ac:dyDescent="0.25">
      <c r="A285" s="25"/>
      <c r="B285" s="44" t="s">
        <v>768</v>
      </c>
      <c r="C285" s="44" t="s">
        <v>764</v>
      </c>
      <c r="D285" s="44" t="s">
        <v>764</v>
      </c>
      <c r="E285" s="51"/>
      <c r="F285" s="24" t="s">
        <v>18</v>
      </c>
      <c r="G285" s="16"/>
      <c r="H285" s="16"/>
      <c r="I285" s="16"/>
      <c r="J285" s="22"/>
      <c r="K285" s="52"/>
      <c r="L285" s="52"/>
      <c r="M285" s="52"/>
      <c r="N285" s="52"/>
      <c r="O285" s="52"/>
      <c r="P285" s="52"/>
    </row>
    <row r="286" spans="1:16" outlineLevel="1" x14ac:dyDescent="0.25">
      <c r="A286" s="25"/>
      <c r="B286" s="44" t="s">
        <v>768</v>
      </c>
      <c r="C286" s="44" t="s">
        <v>764</v>
      </c>
      <c r="D286" s="44" t="s">
        <v>764</v>
      </c>
      <c r="E286" s="51"/>
      <c r="F286" s="24" t="s">
        <v>18</v>
      </c>
      <c r="G286" s="16"/>
      <c r="H286" s="16"/>
      <c r="I286" s="16"/>
      <c r="J286" s="22"/>
      <c r="K286" s="52"/>
      <c r="L286" s="52"/>
      <c r="M286" s="52"/>
      <c r="N286" s="52"/>
      <c r="O286" s="52"/>
      <c r="P286" s="52"/>
    </row>
    <row r="287" spans="1:16" outlineLevel="1" x14ac:dyDescent="0.25">
      <c r="A287" s="25"/>
      <c r="B287" s="44" t="s">
        <v>768</v>
      </c>
      <c r="C287" s="44" t="s">
        <v>764</v>
      </c>
      <c r="D287" s="44" t="s">
        <v>764</v>
      </c>
      <c r="E287" s="51"/>
      <c r="F287" s="24" t="s">
        <v>18</v>
      </c>
      <c r="G287" s="16"/>
      <c r="H287" s="16"/>
      <c r="I287" s="16"/>
      <c r="J287" s="22"/>
      <c r="K287" s="52"/>
      <c r="L287" s="52"/>
      <c r="M287" s="52"/>
      <c r="N287" s="52"/>
      <c r="O287" s="52"/>
      <c r="P287" s="52"/>
    </row>
    <row r="288" spans="1:16" outlineLevel="1" x14ac:dyDescent="0.25">
      <c r="A288" s="25"/>
      <c r="B288" s="44" t="s">
        <v>768</v>
      </c>
      <c r="C288" s="44" t="s">
        <v>764</v>
      </c>
      <c r="D288" s="44" t="s">
        <v>764</v>
      </c>
      <c r="E288" s="51"/>
      <c r="F288" s="24" t="s">
        <v>18</v>
      </c>
      <c r="G288" s="16"/>
      <c r="H288" s="16"/>
      <c r="I288" s="16"/>
      <c r="J288" s="22"/>
      <c r="K288" s="52"/>
      <c r="L288" s="52"/>
      <c r="M288" s="52"/>
      <c r="N288" s="52"/>
      <c r="O288" s="52"/>
      <c r="P288" s="52"/>
    </row>
    <row r="289" spans="1:16" x14ac:dyDescent="0.25">
      <c r="A289" s="25"/>
      <c r="B289" s="44" t="s">
        <v>768</v>
      </c>
      <c r="C289" s="44" t="s">
        <v>764</v>
      </c>
      <c r="D289" s="44" t="s">
        <v>764</v>
      </c>
      <c r="E289" s="51"/>
      <c r="F289" s="24" t="s">
        <v>18</v>
      </c>
      <c r="G289" s="16"/>
      <c r="H289" s="16"/>
      <c r="I289" s="16"/>
      <c r="J289" s="22"/>
      <c r="K289" s="52"/>
      <c r="L289" s="52"/>
      <c r="M289" s="52"/>
      <c r="N289" s="52"/>
      <c r="O289" s="52"/>
      <c r="P289" s="52"/>
    </row>
    <row r="290" spans="1:16" outlineLevel="1" x14ac:dyDescent="0.25">
      <c r="A290" s="25"/>
      <c r="B290" s="44" t="s">
        <v>768</v>
      </c>
      <c r="C290" s="44" t="s">
        <v>764</v>
      </c>
      <c r="D290" s="44" t="s">
        <v>764</v>
      </c>
      <c r="E290" s="51"/>
      <c r="F290" s="24" t="s">
        <v>18</v>
      </c>
      <c r="G290" s="16"/>
      <c r="H290" s="16"/>
      <c r="I290" s="16"/>
      <c r="J290" s="22"/>
      <c r="K290" s="52"/>
      <c r="L290" s="52"/>
      <c r="M290" s="52"/>
      <c r="N290" s="52"/>
      <c r="O290" s="52"/>
      <c r="P290" s="52"/>
    </row>
    <row r="291" spans="1:16" outlineLevel="1" x14ac:dyDescent="0.25">
      <c r="A291" s="25"/>
      <c r="B291" s="44" t="s">
        <v>768</v>
      </c>
      <c r="C291" s="44" t="s">
        <v>764</v>
      </c>
      <c r="D291" s="44" t="s">
        <v>764</v>
      </c>
      <c r="E291" s="51"/>
      <c r="F291" s="24" t="s">
        <v>18</v>
      </c>
      <c r="G291" s="16"/>
      <c r="H291" s="16"/>
      <c r="I291" s="16"/>
      <c r="J291" s="79"/>
      <c r="K291" s="52"/>
      <c r="L291" s="52"/>
      <c r="M291" s="52"/>
      <c r="N291" s="52"/>
      <c r="O291" s="52"/>
      <c r="P291" s="52"/>
    </row>
    <row r="292" spans="1:16" outlineLevel="1" x14ac:dyDescent="0.25">
      <c r="A292" s="25"/>
      <c r="E292" s="266" t="s">
        <v>412</v>
      </c>
      <c r="F292" s="266"/>
      <c r="G292" s="40">
        <f t="shared" ref="G292:N292" si="14">SUM(G282:G291)</f>
        <v>0</v>
      </c>
      <c r="H292" s="40">
        <f t="shared" si="14"/>
        <v>0</v>
      </c>
      <c r="I292" s="40">
        <f t="shared" si="14"/>
        <v>0</v>
      </c>
      <c r="J292" s="40">
        <f t="shared" si="14"/>
        <v>0</v>
      </c>
      <c r="K292" s="40">
        <f t="shared" si="14"/>
        <v>0</v>
      </c>
      <c r="L292" s="40">
        <f t="shared" si="14"/>
        <v>0</v>
      </c>
      <c r="M292" s="40">
        <f t="shared" si="14"/>
        <v>0</v>
      </c>
      <c r="N292" s="40">
        <f t="shared" si="14"/>
        <v>0</v>
      </c>
      <c r="O292" s="40">
        <f t="shared" ref="O292:P292" si="15">SUM(O282:O291)</f>
        <v>0</v>
      </c>
      <c r="P292" s="40">
        <f t="shared" si="15"/>
        <v>0</v>
      </c>
    </row>
    <row r="293" spans="1:16" ht="15" customHeight="1" outlineLevel="1" x14ac:dyDescent="0.25">
      <c r="A293" s="25"/>
      <c r="E293" s="277" t="s">
        <v>405</v>
      </c>
      <c r="F293" s="277"/>
      <c r="G293" s="17">
        <f>SUM(G292,G280,G268,G256,G244,G232)</f>
        <v>0</v>
      </c>
      <c r="H293" s="17">
        <f t="shared" ref="H293:P293" si="16">SUM(H292,H280,H268,H256,H244,H232)</f>
        <v>0</v>
      </c>
      <c r="I293" s="17">
        <f t="shared" si="16"/>
        <v>0</v>
      </c>
      <c r="J293" s="17">
        <f t="shared" si="16"/>
        <v>0</v>
      </c>
      <c r="K293" s="17">
        <f t="shared" si="16"/>
        <v>0</v>
      </c>
      <c r="L293" s="17">
        <f t="shared" si="16"/>
        <v>0</v>
      </c>
      <c r="M293" s="17">
        <f t="shared" si="16"/>
        <v>0</v>
      </c>
      <c r="N293" s="17">
        <f t="shared" si="16"/>
        <v>0</v>
      </c>
      <c r="O293" s="17">
        <f t="shared" si="16"/>
        <v>0</v>
      </c>
      <c r="P293" s="17">
        <f t="shared" si="16"/>
        <v>0</v>
      </c>
    </row>
    <row r="294" spans="1:16" ht="15" customHeight="1" outlineLevel="1" thickBot="1" x14ac:dyDescent="0.3">
      <c r="A294" s="25"/>
      <c r="E294" s="123" t="s">
        <v>42</v>
      </c>
      <c r="F294" s="123"/>
      <c r="G294" s="123"/>
      <c r="H294" s="123"/>
      <c r="I294" s="123"/>
      <c r="J294" s="132"/>
      <c r="K294" s="132"/>
      <c r="L294" s="132"/>
      <c r="M294" s="132"/>
      <c r="N294" s="132"/>
      <c r="O294" s="132"/>
      <c r="P294" s="35"/>
    </row>
    <row r="295" spans="1:16" ht="15" hidden="1" customHeight="1" outlineLevel="1" x14ac:dyDescent="0.25">
      <c r="A295" s="25"/>
      <c r="E295" s="81"/>
      <c r="F295" s="82"/>
      <c r="G295" s="82"/>
      <c r="H295" s="83"/>
      <c r="I295" s="83"/>
      <c r="J295" s="83"/>
      <c r="K295" s="83"/>
      <c r="L295" s="83"/>
      <c r="M295" s="83"/>
      <c r="N295" s="83"/>
      <c r="O295" s="83"/>
    </row>
    <row r="296" spans="1:16" ht="18" hidden="1" customHeight="1" x14ac:dyDescent="0.25">
      <c r="A296" s="25"/>
      <c r="E296" s="359"/>
      <c r="F296" s="359"/>
      <c r="G296" s="23"/>
      <c r="H296" s="23"/>
      <c r="I296" s="23"/>
      <c r="J296" s="23"/>
      <c r="K296" s="23"/>
      <c r="L296" s="23"/>
      <c r="M296" s="23"/>
      <c r="N296" s="23"/>
      <c r="O296" s="23"/>
    </row>
    <row r="297" spans="1:16" ht="35.25" hidden="1" customHeight="1" outlineLevel="1" x14ac:dyDescent="0.25">
      <c r="A297" s="25"/>
      <c r="E297" s="84"/>
      <c r="F297" s="82"/>
      <c r="G297" s="82"/>
      <c r="H297" s="83"/>
      <c r="I297" s="83"/>
      <c r="J297" s="83"/>
      <c r="K297" s="83"/>
      <c r="L297" s="83"/>
      <c r="M297" s="83"/>
      <c r="N297" s="83"/>
      <c r="O297" s="83"/>
    </row>
    <row r="298" spans="1:16" ht="15" hidden="1" customHeight="1" outlineLevel="1" x14ac:dyDescent="0.25">
      <c r="A298" s="25"/>
      <c r="E298" s="81"/>
      <c r="F298" s="82"/>
      <c r="G298" s="82"/>
      <c r="H298" s="83"/>
      <c r="I298" s="83"/>
      <c r="J298" s="83"/>
      <c r="K298" s="83"/>
      <c r="L298" s="83"/>
      <c r="M298" s="83"/>
      <c r="N298" s="83"/>
      <c r="O298" s="83"/>
    </row>
    <row r="299" spans="1:16" ht="15" hidden="1" customHeight="1" outlineLevel="1" x14ac:dyDescent="0.25">
      <c r="A299" s="25"/>
      <c r="E299" s="81"/>
      <c r="F299" s="82"/>
      <c r="G299" s="82"/>
      <c r="H299" s="83"/>
      <c r="I299" s="83"/>
      <c r="J299" s="83"/>
      <c r="K299" s="83"/>
      <c r="L299" s="83"/>
      <c r="M299" s="83"/>
      <c r="N299" s="83"/>
      <c r="O299" s="83"/>
    </row>
    <row r="300" spans="1:16" ht="15" hidden="1" customHeight="1" outlineLevel="1" x14ac:dyDescent="0.25">
      <c r="A300" s="25"/>
      <c r="B300" s="25"/>
      <c r="C300" s="25"/>
      <c r="D300" s="25"/>
      <c r="E300" s="81"/>
      <c r="F300" s="82"/>
      <c r="G300" s="82"/>
      <c r="H300" s="83"/>
      <c r="I300" s="83"/>
      <c r="J300" s="83"/>
      <c r="K300" s="83"/>
      <c r="L300" s="83"/>
      <c r="M300" s="83"/>
      <c r="N300" s="83"/>
      <c r="O300" s="83"/>
    </row>
    <row r="301" spans="1:16" ht="15" hidden="1" customHeight="1" outlineLevel="1" x14ac:dyDescent="0.25">
      <c r="A301" s="25"/>
      <c r="B301" s="25"/>
      <c r="C301" s="25"/>
      <c r="D301" s="25"/>
      <c r="E301" s="81"/>
      <c r="F301" s="82"/>
      <c r="G301" s="82"/>
      <c r="H301" s="83"/>
      <c r="I301" s="83"/>
      <c r="J301" s="83"/>
      <c r="K301" s="83"/>
      <c r="L301" s="83"/>
      <c r="M301" s="83"/>
      <c r="N301" s="83"/>
      <c r="O301" s="83"/>
    </row>
    <row r="302" spans="1:16" ht="15" hidden="1" customHeight="1" outlineLevel="1" x14ac:dyDescent="0.25">
      <c r="A302" s="25"/>
      <c r="B302" s="25"/>
      <c r="C302" s="25"/>
      <c r="D302" s="25"/>
      <c r="E302" s="81"/>
      <c r="F302" s="82"/>
      <c r="G302" s="82"/>
      <c r="H302" s="83"/>
      <c r="I302" s="83"/>
      <c r="J302" s="83"/>
      <c r="K302" s="83"/>
      <c r="L302" s="83"/>
      <c r="M302" s="83"/>
      <c r="N302" s="83"/>
      <c r="O302" s="83"/>
    </row>
    <row r="303" spans="1:16" ht="18" hidden="1" customHeight="1" collapsed="1" x14ac:dyDescent="0.25">
      <c r="A303" s="25"/>
      <c r="B303" s="25"/>
      <c r="C303" s="25"/>
      <c r="D303" s="25"/>
      <c r="E303" s="359"/>
      <c r="F303" s="359"/>
      <c r="G303" s="23"/>
      <c r="H303" s="23"/>
      <c r="I303" s="23"/>
      <c r="J303" s="23"/>
      <c r="K303" s="23"/>
      <c r="L303" s="23"/>
      <c r="M303" s="23"/>
      <c r="N303" s="23"/>
      <c r="O303" s="23"/>
    </row>
    <row r="304" spans="1:16" ht="42.75" hidden="1" customHeight="1" outlineLevel="1" x14ac:dyDescent="0.25">
      <c r="A304" s="25"/>
      <c r="B304" s="25"/>
      <c r="C304" s="25"/>
      <c r="D304" s="25"/>
      <c r="E304" s="84"/>
      <c r="F304" s="82"/>
      <c r="G304" s="82"/>
      <c r="H304" s="83"/>
      <c r="I304" s="83"/>
      <c r="J304" s="83"/>
      <c r="K304" s="83"/>
      <c r="L304" s="83"/>
      <c r="M304" s="83"/>
      <c r="N304" s="83"/>
      <c r="O304" s="83"/>
    </row>
    <row r="305" spans="1:15" ht="15" hidden="1" customHeight="1" outlineLevel="1" x14ac:dyDescent="0.25">
      <c r="A305" s="25"/>
      <c r="B305" s="25"/>
      <c r="C305" s="25"/>
      <c r="D305" s="25"/>
      <c r="E305" s="81"/>
      <c r="F305" s="82"/>
      <c r="G305" s="82"/>
      <c r="H305" s="83"/>
      <c r="I305" s="83"/>
      <c r="J305" s="83"/>
      <c r="K305" s="83"/>
      <c r="L305" s="83"/>
      <c r="M305" s="83"/>
      <c r="N305" s="83"/>
      <c r="O305" s="83"/>
    </row>
    <row r="306" spans="1:15" ht="15" hidden="1" customHeight="1" outlineLevel="1" x14ac:dyDescent="0.25">
      <c r="A306" s="25"/>
      <c r="B306" s="25"/>
      <c r="C306" s="25"/>
      <c r="D306" s="25"/>
      <c r="E306" s="81"/>
      <c r="F306" s="82"/>
      <c r="G306" s="82"/>
      <c r="H306" s="83"/>
      <c r="I306" s="83"/>
      <c r="J306" s="83"/>
      <c r="K306" s="83"/>
      <c r="L306" s="83"/>
      <c r="M306" s="83"/>
      <c r="N306" s="83"/>
      <c r="O306" s="83"/>
    </row>
    <row r="307" spans="1:15" ht="15" hidden="1" customHeight="1" outlineLevel="1" x14ac:dyDescent="0.25">
      <c r="A307" s="25"/>
      <c r="B307" s="25"/>
      <c r="C307" s="25"/>
      <c r="D307" s="25"/>
      <c r="E307" s="81"/>
      <c r="F307" s="82"/>
      <c r="G307" s="82"/>
      <c r="H307" s="83"/>
      <c r="I307" s="83"/>
      <c r="J307" s="83"/>
      <c r="K307" s="83"/>
      <c r="L307" s="83"/>
      <c r="M307" s="83"/>
      <c r="N307" s="83"/>
      <c r="O307" s="83"/>
    </row>
    <row r="308" spans="1:15" ht="15" hidden="1" customHeight="1" outlineLevel="1" x14ac:dyDescent="0.25">
      <c r="A308" s="25"/>
      <c r="B308" s="25"/>
      <c r="C308" s="25"/>
      <c r="D308" s="25"/>
      <c r="E308" s="81"/>
      <c r="F308" s="82"/>
      <c r="G308" s="82"/>
      <c r="H308" s="83"/>
      <c r="I308" s="83"/>
      <c r="J308" s="83"/>
      <c r="K308" s="83"/>
      <c r="L308" s="83"/>
      <c r="M308" s="83"/>
      <c r="N308" s="83"/>
      <c r="O308" s="83"/>
    </row>
    <row r="309" spans="1:15" ht="17.25" hidden="1" customHeight="1" collapsed="1" x14ac:dyDescent="0.25">
      <c r="A309" s="25"/>
      <c r="B309" s="25"/>
      <c r="C309" s="25"/>
      <c r="D309" s="25"/>
      <c r="E309" s="359"/>
      <c r="F309" s="359"/>
      <c r="G309" s="23"/>
      <c r="H309" s="23"/>
      <c r="I309" s="23"/>
      <c r="J309" s="23"/>
      <c r="K309" s="23"/>
      <c r="L309" s="23"/>
      <c r="M309" s="23"/>
      <c r="N309" s="23"/>
      <c r="O309" s="23"/>
    </row>
    <row r="310" spans="1:15" ht="33" hidden="1" customHeight="1" outlineLevel="1" x14ac:dyDescent="0.25">
      <c r="A310" s="25"/>
      <c r="B310" s="25"/>
      <c r="C310" s="25"/>
      <c r="D310" s="25"/>
      <c r="E310" s="84"/>
      <c r="F310" s="82"/>
      <c r="G310" s="82"/>
      <c r="H310" s="83"/>
      <c r="I310" s="83"/>
      <c r="J310" s="83"/>
      <c r="K310" s="83"/>
      <c r="L310" s="83"/>
      <c r="M310" s="83"/>
      <c r="N310" s="83"/>
      <c r="O310" s="83"/>
    </row>
    <row r="311" spans="1:15" ht="15" hidden="1" customHeight="1" outlineLevel="1" x14ac:dyDescent="0.25">
      <c r="A311" s="25"/>
      <c r="B311" s="25"/>
      <c r="C311" s="25"/>
      <c r="D311" s="25"/>
      <c r="E311" s="81"/>
      <c r="F311" s="82"/>
      <c r="G311" s="82"/>
      <c r="H311" s="83"/>
      <c r="I311" s="83"/>
      <c r="J311" s="83"/>
      <c r="K311" s="83"/>
      <c r="L311" s="83"/>
      <c r="M311" s="83"/>
      <c r="N311" s="83"/>
      <c r="O311" s="83"/>
    </row>
    <row r="312" spans="1:15" ht="15" hidden="1" customHeight="1" outlineLevel="1" x14ac:dyDescent="0.25">
      <c r="A312" s="25"/>
      <c r="B312" s="25"/>
      <c r="C312" s="25"/>
      <c r="D312" s="25"/>
      <c r="E312" s="81"/>
      <c r="F312" s="82"/>
      <c r="G312" s="82"/>
      <c r="H312" s="83"/>
      <c r="I312" s="83"/>
      <c r="J312" s="83"/>
      <c r="K312" s="80"/>
      <c r="L312" s="83"/>
      <c r="M312" s="83"/>
      <c r="N312" s="83"/>
      <c r="O312" s="83"/>
    </row>
    <row r="313" spans="1:15" ht="15" hidden="1" customHeight="1" outlineLevel="1" x14ac:dyDescent="0.25">
      <c r="A313" s="25"/>
      <c r="B313" s="25"/>
      <c r="C313" s="25"/>
      <c r="D313" s="25"/>
      <c r="E313" s="81"/>
      <c r="F313" s="82"/>
      <c r="G313" s="82"/>
      <c r="H313" s="83"/>
      <c r="I313" s="83"/>
      <c r="J313" s="83"/>
      <c r="K313" s="83"/>
      <c r="L313" s="83"/>
      <c r="M313" s="83"/>
      <c r="N313" s="83"/>
      <c r="O313" s="83"/>
    </row>
    <row r="314" spans="1:15" ht="15" hidden="1" customHeight="1" outlineLevel="1" x14ac:dyDescent="0.25">
      <c r="A314" s="25"/>
      <c r="B314" s="25"/>
      <c r="C314" s="25"/>
      <c r="D314" s="25"/>
      <c r="E314" s="81"/>
      <c r="F314" s="82"/>
      <c r="G314" s="82"/>
      <c r="H314" s="83"/>
      <c r="I314" s="83"/>
      <c r="J314" s="83"/>
      <c r="K314" s="83"/>
      <c r="L314" s="83"/>
      <c r="M314" s="83"/>
      <c r="N314" s="83"/>
      <c r="O314" s="83"/>
    </row>
    <row r="315" spans="1:15" ht="15" hidden="1" customHeight="1" outlineLevel="1" x14ac:dyDescent="0.25">
      <c r="A315" s="25"/>
      <c r="B315" s="25"/>
      <c r="C315" s="25"/>
      <c r="D315" s="25"/>
      <c r="E315" s="81"/>
      <c r="F315" s="82"/>
      <c r="G315" s="82"/>
      <c r="H315" s="83"/>
      <c r="I315" s="83"/>
      <c r="J315" s="83"/>
      <c r="K315" s="83"/>
      <c r="L315" s="83"/>
      <c r="M315" s="83"/>
      <c r="N315" s="83"/>
      <c r="O315" s="83"/>
    </row>
    <row r="316" spans="1:15" ht="15" hidden="1" customHeight="1" outlineLevel="1" x14ac:dyDescent="0.25">
      <c r="A316" s="25"/>
      <c r="B316" s="25"/>
      <c r="C316" s="25"/>
      <c r="D316" s="25"/>
      <c r="E316" s="81"/>
      <c r="F316" s="82"/>
      <c r="G316" s="82"/>
      <c r="H316" s="83"/>
      <c r="I316" s="83"/>
      <c r="J316" s="83"/>
      <c r="K316" s="83"/>
      <c r="L316" s="83"/>
      <c r="M316" s="83"/>
      <c r="N316" s="83"/>
      <c r="O316" s="83"/>
    </row>
    <row r="317" spans="1:15" ht="15" hidden="1" customHeight="1" outlineLevel="1" x14ac:dyDescent="0.25">
      <c r="A317" s="25"/>
      <c r="B317" s="25"/>
      <c r="C317" s="25"/>
      <c r="D317" s="25"/>
      <c r="E317" s="81"/>
      <c r="F317" s="82"/>
      <c r="G317" s="82"/>
      <c r="H317" s="83"/>
      <c r="I317" s="83"/>
      <c r="J317" s="83"/>
      <c r="K317" s="83"/>
      <c r="L317" s="83"/>
      <c r="M317" s="83"/>
      <c r="N317" s="83"/>
      <c r="O317" s="83"/>
    </row>
    <row r="318" spans="1:15" ht="18" hidden="1" customHeight="1" collapsed="1" x14ac:dyDescent="0.25">
      <c r="A318" s="25"/>
      <c r="B318" s="25"/>
      <c r="C318" s="25"/>
      <c r="D318" s="25"/>
      <c r="E318" s="359"/>
      <c r="F318" s="359"/>
      <c r="G318" s="23"/>
      <c r="H318" s="23"/>
      <c r="I318" s="23"/>
      <c r="J318" s="23"/>
      <c r="K318" s="23"/>
      <c r="L318" s="23"/>
      <c r="M318" s="23"/>
      <c r="N318" s="23"/>
      <c r="O318" s="23"/>
    </row>
    <row r="319" spans="1:15" ht="28.5" hidden="1" customHeight="1" outlineLevel="1" x14ac:dyDescent="0.25">
      <c r="A319" s="25"/>
      <c r="B319" s="25"/>
      <c r="C319" s="25"/>
      <c r="D319" s="25"/>
      <c r="E319" s="84"/>
      <c r="F319" s="82"/>
      <c r="G319" s="82"/>
      <c r="H319" s="83"/>
      <c r="I319" s="83"/>
      <c r="J319" s="83"/>
      <c r="K319" s="83"/>
      <c r="L319" s="83"/>
      <c r="M319" s="83"/>
      <c r="N319" s="83"/>
      <c r="O319" s="83"/>
    </row>
    <row r="320" spans="1:15" ht="15" hidden="1" customHeight="1" outlineLevel="1" x14ac:dyDescent="0.25">
      <c r="A320" s="25"/>
      <c r="B320" s="25"/>
      <c r="C320" s="25"/>
      <c r="D320" s="25"/>
      <c r="E320" s="81"/>
      <c r="F320" s="82"/>
      <c r="G320" s="82"/>
      <c r="H320" s="83"/>
      <c r="I320" s="83"/>
      <c r="J320" s="80"/>
      <c r="K320" s="80"/>
      <c r="L320" s="83"/>
      <c r="M320" s="83"/>
      <c r="N320" s="83"/>
      <c r="O320" s="83"/>
    </row>
    <row r="321" spans="1:15" ht="15" hidden="1" customHeight="1" outlineLevel="1" x14ac:dyDescent="0.25">
      <c r="A321" s="25"/>
      <c r="B321" s="25"/>
      <c r="C321" s="25"/>
      <c r="D321" s="25"/>
      <c r="E321" s="81"/>
      <c r="F321" s="82"/>
      <c r="G321" s="82"/>
      <c r="H321" s="83"/>
      <c r="I321" s="83"/>
      <c r="J321" s="83"/>
      <c r="K321" s="83"/>
      <c r="L321" s="83"/>
      <c r="M321" s="83"/>
      <c r="N321" s="83"/>
      <c r="O321" s="83"/>
    </row>
    <row r="322" spans="1:15" ht="15" hidden="1" customHeight="1" outlineLevel="1" x14ac:dyDescent="0.25">
      <c r="A322" s="25"/>
      <c r="B322" s="25"/>
      <c r="C322" s="25"/>
      <c r="D322" s="25"/>
      <c r="E322" s="81"/>
      <c r="F322" s="82"/>
      <c r="G322" s="82"/>
      <c r="H322" s="83"/>
      <c r="I322" s="83"/>
      <c r="J322" s="83"/>
      <c r="K322" s="83"/>
      <c r="L322" s="83"/>
      <c r="M322" s="83"/>
      <c r="N322" s="83"/>
      <c r="O322" s="83"/>
    </row>
    <row r="323" spans="1:15" ht="15" hidden="1" customHeight="1" outlineLevel="1" x14ac:dyDescent="0.25">
      <c r="A323" s="25"/>
      <c r="B323" s="25"/>
      <c r="C323" s="25"/>
      <c r="D323" s="25"/>
      <c r="E323" s="81"/>
      <c r="F323" s="82"/>
      <c r="G323" s="82"/>
      <c r="H323" s="83"/>
      <c r="I323" s="83"/>
      <c r="J323" s="83"/>
      <c r="K323" s="83"/>
      <c r="L323" s="83"/>
      <c r="M323" s="83"/>
      <c r="N323" s="83"/>
      <c r="O323" s="83"/>
    </row>
    <row r="324" spans="1:15" ht="15" hidden="1" customHeight="1" outlineLevel="1" x14ac:dyDescent="0.25">
      <c r="A324" s="25"/>
      <c r="B324" s="25"/>
      <c r="C324" s="25"/>
      <c r="D324" s="25"/>
      <c r="E324" s="81"/>
      <c r="F324" s="82"/>
      <c r="G324" s="82"/>
      <c r="H324" s="83"/>
      <c r="I324" s="83"/>
      <c r="J324" s="83"/>
      <c r="K324" s="83"/>
      <c r="L324" s="83"/>
      <c r="M324" s="83"/>
      <c r="N324" s="83"/>
      <c r="O324" s="83"/>
    </row>
    <row r="325" spans="1:15" hidden="1" collapsed="1" x14ac:dyDescent="0.25">
      <c r="A325" s="25"/>
      <c r="B325" s="25"/>
      <c r="C325" s="25"/>
      <c r="D325" s="25"/>
      <c r="E325" s="360"/>
      <c r="F325" s="360"/>
      <c r="G325" s="23"/>
      <c r="H325" s="23"/>
      <c r="I325" s="23"/>
      <c r="J325" s="23"/>
      <c r="K325" s="23"/>
      <c r="L325" s="23"/>
      <c r="M325" s="23"/>
      <c r="N325" s="23"/>
      <c r="O325" s="23"/>
    </row>
    <row r="326" spans="1:15" ht="60" hidden="1" customHeight="1" x14ac:dyDescent="0.25">
      <c r="A326" s="25"/>
      <c r="B326" s="25"/>
      <c r="C326" s="25"/>
      <c r="D326" s="25"/>
      <c r="E326" s="85"/>
      <c r="F326" s="85"/>
      <c r="G326" s="86"/>
      <c r="H326" s="86"/>
      <c r="I326" s="86"/>
      <c r="J326" s="86"/>
      <c r="K326" s="86"/>
      <c r="L326" s="86"/>
      <c r="M326" s="86"/>
      <c r="N326" s="86"/>
      <c r="O326" s="86"/>
    </row>
    <row r="327" spans="1:15" ht="36" hidden="1" customHeight="1" x14ac:dyDescent="0.25">
      <c r="A327" s="25"/>
      <c r="B327" s="25"/>
      <c r="C327" s="25"/>
      <c r="D327" s="25"/>
      <c r="E327" s="84"/>
      <c r="F327" s="82"/>
      <c r="G327" s="87"/>
      <c r="H327" s="87"/>
      <c r="I327" s="87"/>
      <c r="J327" s="87"/>
      <c r="K327" s="87"/>
      <c r="L327" s="87"/>
      <c r="M327" s="87"/>
      <c r="N327" s="87"/>
      <c r="O327" s="87"/>
    </row>
    <row r="328" spans="1:15" hidden="1" x14ac:dyDescent="0.25">
      <c r="A328" s="25"/>
      <c r="B328" s="25"/>
      <c r="C328" s="25"/>
      <c r="D328" s="25"/>
      <c r="E328" s="84"/>
      <c r="F328" s="82"/>
      <c r="G328" s="87"/>
      <c r="H328" s="87"/>
      <c r="I328" s="87"/>
      <c r="J328" s="87"/>
      <c r="K328" s="87"/>
      <c r="L328" s="87"/>
      <c r="M328" s="87"/>
      <c r="N328" s="87"/>
      <c r="O328" s="87"/>
    </row>
    <row r="329" spans="1:15" hidden="1" x14ac:dyDescent="0.25">
      <c r="A329" s="25"/>
      <c r="B329" s="25"/>
      <c r="C329" s="25"/>
      <c r="D329" s="25"/>
      <c r="E329" s="84"/>
      <c r="F329" s="82"/>
      <c r="G329" s="87"/>
      <c r="H329" s="87"/>
      <c r="I329" s="87"/>
      <c r="J329" s="87"/>
      <c r="K329" s="87"/>
      <c r="L329" s="87"/>
      <c r="M329" s="87"/>
      <c r="N329" s="87"/>
      <c r="O329" s="87"/>
    </row>
    <row r="330" spans="1:15" hidden="1" x14ac:dyDescent="0.25">
      <c r="A330" s="25"/>
      <c r="B330" s="25"/>
      <c r="C330" s="25"/>
      <c r="D330" s="25"/>
      <c r="E330" s="84"/>
      <c r="F330" s="82"/>
      <c r="G330" s="87"/>
      <c r="H330" s="80"/>
      <c r="I330" s="87"/>
      <c r="J330" s="87"/>
      <c r="K330" s="87"/>
      <c r="L330" s="87"/>
      <c r="M330" s="87"/>
      <c r="N330" s="87"/>
      <c r="O330" s="87"/>
    </row>
    <row r="331" spans="1:15" ht="15" hidden="1" customHeight="1" x14ac:dyDescent="0.25">
      <c r="A331" s="25"/>
      <c r="B331" s="25"/>
      <c r="C331" s="25"/>
      <c r="D331" s="25"/>
      <c r="E331" s="81"/>
      <c r="F331" s="82"/>
      <c r="G331" s="87"/>
      <c r="H331" s="87"/>
      <c r="I331" s="87"/>
      <c r="J331" s="87"/>
      <c r="K331" s="87"/>
      <c r="L331" s="87"/>
      <c r="M331" s="87"/>
      <c r="N331" s="87"/>
      <c r="O331" s="87"/>
    </row>
    <row r="332" spans="1:15" ht="15" hidden="1" customHeight="1" x14ac:dyDescent="0.25">
      <c r="E332" s="81"/>
      <c r="F332" s="82"/>
      <c r="G332" s="87"/>
      <c r="H332" s="87"/>
      <c r="I332" s="87"/>
      <c r="J332" s="87"/>
      <c r="K332" s="87"/>
      <c r="L332" s="87"/>
      <c r="M332" s="87"/>
      <c r="N332" s="87"/>
      <c r="O332" s="87"/>
    </row>
    <row r="333" spans="1:15" ht="15" hidden="1" customHeight="1" x14ac:dyDescent="0.25">
      <c r="E333" s="81"/>
      <c r="F333" s="82"/>
      <c r="G333" s="87"/>
      <c r="H333" s="87"/>
      <c r="I333" s="87"/>
      <c r="J333" s="87"/>
      <c r="K333" s="87"/>
      <c r="L333" s="87"/>
      <c r="M333" s="87"/>
      <c r="N333" s="87"/>
      <c r="O333" s="87"/>
    </row>
    <row r="334" spans="1:15" ht="15" hidden="1" customHeight="1" x14ac:dyDescent="0.25">
      <c r="E334" s="81"/>
      <c r="F334" s="82"/>
      <c r="G334" s="87"/>
      <c r="H334" s="87"/>
      <c r="I334" s="87"/>
      <c r="J334" s="87"/>
      <c r="K334" s="87"/>
      <c r="L334" s="87"/>
      <c r="M334" s="87"/>
      <c r="N334" s="87"/>
      <c r="O334" s="87"/>
    </row>
    <row r="335" spans="1:15" ht="15" hidden="1" customHeight="1" x14ac:dyDescent="0.25">
      <c r="E335" s="361"/>
      <c r="F335" s="361"/>
      <c r="G335" s="88"/>
      <c r="H335" s="88"/>
      <c r="I335" s="88"/>
      <c r="J335" s="88"/>
      <c r="K335" s="88"/>
      <c r="L335" s="88"/>
      <c r="M335" s="88"/>
      <c r="N335" s="88"/>
      <c r="O335" s="88"/>
    </row>
    <row r="336" spans="1:15" ht="14.25" hidden="1" customHeight="1" x14ac:dyDescent="0.25">
      <c r="E336" s="362"/>
      <c r="F336" s="362"/>
      <c r="G336" s="89"/>
      <c r="H336" s="89"/>
      <c r="I336" s="89"/>
      <c r="J336" s="89"/>
      <c r="K336" s="89"/>
      <c r="L336" s="89"/>
      <c r="M336" s="89"/>
      <c r="N336" s="89"/>
      <c r="O336" s="89"/>
    </row>
    <row r="337" spans="1:20" ht="14.25" hidden="1" customHeight="1" thickBot="1" x14ac:dyDescent="0.3">
      <c r="E337" s="363"/>
      <c r="F337" s="363"/>
      <c r="G337" s="363"/>
      <c r="H337" s="363"/>
      <c r="I337" s="363"/>
      <c r="J337" s="363"/>
      <c r="K337" s="363"/>
      <c r="L337" s="363"/>
      <c r="M337" s="363"/>
      <c r="N337" s="363"/>
      <c r="O337" s="363"/>
    </row>
    <row r="338" spans="1:20" s="1" customFormat="1" ht="14.25" customHeight="1" thickBot="1" x14ac:dyDescent="0.3">
      <c r="A338" s="44"/>
      <c r="B338" s="44"/>
      <c r="C338" s="44"/>
      <c r="D338" s="44"/>
      <c r="E338" s="405" t="s">
        <v>157</v>
      </c>
      <c r="F338" s="406"/>
      <c r="G338" s="406"/>
      <c r="H338" s="406"/>
      <c r="I338" s="406"/>
      <c r="J338" s="406"/>
      <c r="K338" s="406"/>
      <c r="L338" s="406"/>
      <c r="M338" s="407"/>
      <c r="N338" s="95"/>
      <c r="O338" s="95"/>
      <c r="P338" s="95"/>
      <c r="Q338" s="95"/>
      <c r="R338" s="95"/>
      <c r="S338" s="95"/>
      <c r="T338" s="95"/>
    </row>
    <row r="339" spans="1:20" s="1" customFormat="1" ht="27.75" customHeight="1" x14ac:dyDescent="0.25">
      <c r="A339" s="44"/>
      <c r="B339" s="44"/>
      <c r="C339" s="44"/>
      <c r="D339" s="44"/>
      <c r="E339" s="402" t="s">
        <v>151</v>
      </c>
      <c r="F339" s="403"/>
      <c r="G339" s="403"/>
      <c r="H339" s="403"/>
      <c r="I339" s="403"/>
      <c r="J339" s="403"/>
      <c r="K339" s="403"/>
      <c r="L339" s="403"/>
      <c r="M339" s="404"/>
      <c r="N339" s="107"/>
      <c r="O339" s="107"/>
      <c r="P339" s="107"/>
      <c r="Q339" s="107"/>
      <c r="R339" s="107"/>
      <c r="S339" s="107"/>
      <c r="T339" s="107"/>
    </row>
    <row r="340" spans="1:20" s="1" customFormat="1" ht="12" customHeight="1" x14ac:dyDescent="0.25">
      <c r="A340" s="44"/>
      <c r="B340" s="44"/>
      <c r="C340" s="44"/>
      <c r="D340" s="44"/>
      <c r="E340" s="286" t="s">
        <v>773</v>
      </c>
      <c r="F340" s="283"/>
      <c r="G340" s="283"/>
      <c r="H340" s="283"/>
      <c r="I340" s="283"/>
      <c r="J340" s="283"/>
      <c r="K340" s="283"/>
      <c r="L340" s="284"/>
      <c r="M340" s="339" t="e">
        <f>M21/M16</f>
        <v>#DIV/0!</v>
      </c>
      <c r="N340" s="105"/>
      <c r="O340" s="105"/>
      <c r="P340" s="105"/>
      <c r="Q340" s="105"/>
      <c r="R340" s="105"/>
      <c r="S340" s="105"/>
      <c r="T340" s="96"/>
    </row>
    <row r="341" spans="1:20" s="1" customFormat="1" ht="14.25" customHeight="1" x14ac:dyDescent="0.25">
      <c r="A341" s="44"/>
      <c r="B341" s="44"/>
      <c r="C341" s="44"/>
      <c r="D341" s="44"/>
      <c r="E341" s="91"/>
      <c r="F341" s="65"/>
      <c r="G341" s="65"/>
      <c r="H341" s="66"/>
      <c r="I341" s="66"/>
      <c r="J341" s="285" t="s">
        <v>698</v>
      </c>
      <c r="K341" s="285"/>
      <c r="L341" s="67">
        <v>0.9</v>
      </c>
      <c r="M341" s="340"/>
      <c r="N341" s="105"/>
      <c r="O341" s="105"/>
      <c r="P341" s="105"/>
      <c r="Q341" s="105"/>
      <c r="R341" s="105"/>
      <c r="S341" s="105"/>
      <c r="T341" s="97"/>
    </row>
    <row r="342" spans="1:20" s="1" customFormat="1" ht="28.5" customHeight="1" x14ac:dyDescent="0.25">
      <c r="A342" s="44"/>
      <c r="B342" s="44"/>
      <c r="C342" s="44"/>
      <c r="D342" s="44"/>
      <c r="E342" s="401" t="s">
        <v>180</v>
      </c>
      <c r="F342" s="398"/>
      <c r="G342" s="398"/>
      <c r="H342" s="398"/>
      <c r="I342" s="398"/>
      <c r="J342" s="398"/>
      <c r="K342" s="398"/>
      <c r="L342" s="398"/>
      <c r="M342" s="399"/>
      <c r="N342" s="94"/>
      <c r="O342" s="94"/>
      <c r="P342" s="94"/>
      <c r="Q342" s="94"/>
      <c r="R342" s="94"/>
      <c r="S342" s="94"/>
      <c r="T342" s="94"/>
    </row>
    <row r="343" spans="1:20" s="1" customFormat="1" ht="32.25" customHeight="1" x14ac:dyDescent="0.25">
      <c r="A343" s="44"/>
      <c r="B343" s="44"/>
      <c r="C343" s="44"/>
      <c r="D343" s="44"/>
      <c r="E343" s="286" t="s">
        <v>769</v>
      </c>
      <c r="F343" s="283"/>
      <c r="G343" s="283"/>
      <c r="H343" s="283"/>
      <c r="I343" s="283"/>
      <c r="J343" s="283"/>
      <c r="K343" s="283"/>
      <c r="L343" s="284"/>
      <c r="M343" s="341" t="e">
        <f>G293/M21</f>
        <v>#DIV/0!</v>
      </c>
      <c r="N343" s="105"/>
      <c r="O343" s="105"/>
      <c r="P343" s="105"/>
      <c r="Q343" s="105"/>
      <c r="R343" s="105"/>
      <c r="S343" s="98"/>
      <c r="T343" s="98"/>
    </row>
    <row r="344" spans="1:20" ht="12.75" customHeight="1" x14ac:dyDescent="0.25">
      <c r="E344" s="68"/>
      <c r="F344" s="66"/>
      <c r="G344" s="66"/>
      <c r="H344" s="66"/>
      <c r="I344" s="66"/>
      <c r="J344" s="285" t="s">
        <v>698</v>
      </c>
      <c r="K344" s="285"/>
      <c r="L344" s="67">
        <v>0.9</v>
      </c>
      <c r="M344" s="342"/>
      <c r="N344" s="105"/>
      <c r="O344" s="105"/>
      <c r="P344" s="105"/>
      <c r="Q344" s="105"/>
      <c r="R344" s="105"/>
      <c r="S344" s="106"/>
      <c r="T344" s="106"/>
    </row>
    <row r="345" spans="1:20" s="1" customFormat="1" ht="28.5" customHeight="1" x14ac:dyDescent="0.25">
      <c r="A345" s="44"/>
      <c r="B345" s="44"/>
      <c r="C345" s="44"/>
      <c r="D345" s="44"/>
      <c r="E345" s="401" t="s">
        <v>180</v>
      </c>
      <c r="F345" s="398"/>
      <c r="G345" s="398"/>
      <c r="H345" s="398"/>
      <c r="I345" s="398"/>
      <c r="J345" s="398"/>
      <c r="K345" s="398"/>
      <c r="L345" s="398"/>
      <c r="M345" s="399"/>
      <c r="N345" s="94"/>
      <c r="O345" s="94"/>
      <c r="P345" s="94"/>
      <c r="Q345" s="94"/>
      <c r="R345" s="94"/>
      <c r="S345" s="94"/>
      <c r="T345" s="94"/>
    </row>
    <row r="346" spans="1:20" s="1" customFormat="1" ht="25.5" customHeight="1" x14ac:dyDescent="0.25">
      <c r="A346" s="44"/>
      <c r="B346" s="44"/>
      <c r="C346" s="44"/>
      <c r="D346" s="44"/>
      <c r="E346" s="286" t="s">
        <v>772</v>
      </c>
      <c r="F346" s="283"/>
      <c r="G346" s="283"/>
      <c r="H346" s="283"/>
      <c r="I346" s="283"/>
      <c r="J346" s="283"/>
      <c r="K346" s="284"/>
      <c r="L346" s="27" t="s">
        <v>153</v>
      </c>
      <c r="M346" s="42" t="s">
        <v>154</v>
      </c>
      <c r="N346" s="105"/>
      <c r="O346" s="105"/>
      <c r="P346" s="105"/>
      <c r="Q346" s="105"/>
      <c r="R346" s="105"/>
      <c r="S346" s="99"/>
      <c r="T346" s="99"/>
    </row>
    <row r="347" spans="1:20" ht="15" customHeight="1" x14ac:dyDescent="0.25">
      <c r="E347" s="68"/>
      <c r="F347" s="66"/>
      <c r="G347" s="66"/>
      <c r="H347" s="66"/>
      <c r="I347" s="285" t="s">
        <v>698</v>
      </c>
      <c r="J347" s="285"/>
      <c r="K347" s="69" t="s">
        <v>700</v>
      </c>
      <c r="L347" s="125" t="e">
        <f>H293/G293</f>
        <v>#DIV/0!</v>
      </c>
      <c r="M347" s="126" t="e">
        <f>H293/M21</f>
        <v>#DIV/0!</v>
      </c>
      <c r="N347" s="105"/>
      <c r="O347" s="105"/>
      <c r="P347" s="105"/>
      <c r="Q347" s="105"/>
      <c r="R347" s="105"/>
      <c r="S347" s="97"/>
      <c r="T347" s="97"/>
    </row>
    <row r="348" spans="1:20" s="1" customFormat="1" ht="28.5" customHeight="1" x14ac:dyDescent="0.25">
      <c r="A348" s="44"/>
      <c r="B348" s="44"/>
      <c r="C348" s="44"/>
      <c r="D348" s="44"/>
      <c r="E348" s="401" t="s">
        <v>180</v>
      </c>
      <c r="F348" s="398"/>
      <c r="G348" s="398"/>
      <c r="H348" s="398"/>
      <c r="I348" s="398"/>
      <c r="J348" s="398"/>
      <c r="K348" s="398"/>
      <c r="L348" s="398"/>
      <c r="M348" s="399"/>
      <c r="N348" s="94"/>
      <c r="O348" s="94"/>
      <c r="P348" s="94"/>
      <c r="Q348" s="94"/>
      <c r="R348" s="94"/>
      <c r="S348" s="94"/>
      <c r="T348" s="94"/>
    </row>
    <row r="349" spans="1:20" ht="15" customHeight="1" x14ac:dyDescent="0.25">
      <c r="E349" s="286" t="s">
        <v>770</v>
      </c>
      <c r="F349" s="283"/>
      <c r="G349" s="283"/>
      <c r="H349" s="283"/>
      <c r="I349" s="283"/>
      <c r="J349" s="283"/>
      <c r="K349" s="283"/>
      <c r="L349" s="284"/>
      <c r="M349" s="337" t="e">
        <f>L232/G232</f>
        <v>#DIV/0!</v>
      </c>
      <c r="N349" s="105"/>
      <c r="O349" s="105"/>
      <c r="P349" s="105"/>
      <c r="Q349" s="105"/>
      <c r="R349" s="105"/>
      <c r="S349" s="18"/>
      <c r="T349" s="18"/>
    </row>
    <row r="350" spans="1:20" ht="15" customHeight="1" x14ac:dyDescent="0.25">
      <c r="E350" s="68"/>
      <c r="F350" s="66"/>
      <c r="G350" s="66"/>
      <c r="H350" s="66"/>
      <c r="I350" s="92"/>
      <c r="J350" s="285" t="s">
        <v>701</v>
      </c>
      <c r="K350" s="285"/>
      <c r="L350" s="67">
        <v>0.65</v>
      </c>
      <c r="M350" s="338"/>
      <c r="N350" s="105"/>
      <c r="O350" s="105"/>
      <c r="P350" s="105"/>
      <c r="Q350" s="105"/>
      <c r="R350" s="105"/>
      <c r="S350" s="101"/>
      <c r="T350" s="101"/>
    </row>
    <row r="351" spans="1:20" ht="27.75" customHeight="1" x14ac:dyDescent="0.25">
      <c r="E351" s="401" t="s">
        <v>180</v>
      </c>
      <c r="F351" s="398"/>
      <c r="G351" s="398"/>
      <c r="H351" s="398"/>
      <c r="I351" s="398"/>
      <c r="J351" s="398"/>
      <c r="K351" s="398"/>
      <c r="L351" s="398"/>
      <c r="M351" s="399"/>
      <c r="N351" s="94"/>
      <c r="O351" s="94"/>
      <c r="P351" s="94"/>
      <c r="Q351" s="94"/>
      <c r="R351" s="94"/>
      <c r="S351" s="94"/>
      <c r="T351" s="94"/>
    </row>
    <row r="352" spans="1:20" ht="33" customHeight="1" x14ac:dyDescent="0.25">
      <c r="E352" s="286" t="s">
        <v>771</v>
      </c>
      <c r="F352" s="283"/>
      <c r="G352" s="283"/>
      <c r="H352" s="283"/>
      <c r="I352" s="283"/>
      <c r="J352" s="283"/>
      <c r="K352" s="283"/>
      <c r="L352" s="284"/>
      <c r="M352" s="333" t="e">
        <f>SUM(N232:P232)/L232</f>
        <v>#DIV/0!</v>
      </c>
      <c r="N352" s="180"/>
      <c r="O352" s="105"/>
      <c r="P352" s="105"/>
      <c r="Q352" s="105"/>
      <c r="R352" s="105"/>
      <c r="S352" s="18"/>
      <c r="T352" s="18"/>
    </row>
    <row r="353" spans="1:20" ht="15.75" customHeight="1" x14ac:dyDescent="0.25">
      <c r="E353" s="71"/>
      <c r="F353" s="72"/>
      <c r="G353" s="72"/>
      <c r="H353" s="72"/>
      <c r="I353" s="72"/>
      <c r="J353" s="294" t="s">
        <v>704</v>
      </c>
      <c r="K353" s="294"/>
      <c r="L353" s="73">
        <v>0.65</v>
      </c>
      <c r="M353" s="334"/>
      <c r="N353" s="105"/>
      <c r="O353" s="105"/>
      <c r="P353" s="105"/>
      <c r="Q353" s="105"/>
      <c r="R353" s="105"/>
      <c r="S353" s="101"/>
      <c r="T353" s="101"/>
    </row>
    <row r="354" spans="1:20" ht="36" customHeight="1" x14ac:dyDescent="0.25">
      <c r="E354" s="401" t="s">
        <v>180</v>
      </c>
      <c r="F354" s="398"/>
      <c r="G354" s="398"/>
      <c r="H354" s="398"/>
      <c r="I354" s="398"/>
      <c r="J354" s="398"/>
      <c r="K354" s="398"/>
      <c r="L354" s="398"/>
      <c r="M354" s="399"/>
      <c r="N354" s="94"/>
      <c r="O354" s="94"/>
      <c r="P354" s="94"/>
      <c r="Q354" s="94"/>
      <c r="R354" s="94"/>
      <c r="S354" s="94"/>
      <c r="T354" s="94"/>
    </row>
    <row r="355" spans="1:20" ht="32.25" customHeight="1" x14ac:dyDescent="0.25">
      <c r="E355" s="286" t="s">
        <v>828</v>
      </c>
      <c r="F355" s="283"/>
      <c r="G355" s="283"/>
      <c r="H355" s="283"/>
      <c r="I355" s="283"/>
      <c r="J355" s="283"/>
      <c r="K355" s="283"/>
      <c r="L355" s="284"/>
      <c r="M355" s="337" t="e">
        <f>P293/(G293-SUM(M190,M193,O293))</f>
        <v>#DIV/0!</v>
      </c>
      <c r="N355" s="181"/>
      <c r="O355" s="3"/>
      <c r="P355" s="3"/>
      <c r="Q355" s="3"/>
      <c r="R355" s="3"/>
      <c r="S355" s="18"/>
      <c r="T355" s="18"/>
    </row>
    <row r="356" spans="1:20" ht="15" customHeight="1" x14ac:dyDescent="0.25">
      <c r="E356" s="71"/>
      <c r="F356" s="72"/>
      <c r="G356" s="72"/>
      <c r="H356" s="72"/>
      <c r="I356" s="92"/>
      <c r="J356" s="294" t="s">
        <v>704</v>
      </c>
      <c r="K356" s="294"/>
      <c r="L356" s="73">
        <v>0.65</v>
      </c>
      <c r="M356" s="338"/>
      <c r="N356" s="108"/>
      <c r="O356" s="3"/>
      <c r="P356" s="3"/>
      <c r="Q356" s="3"/>
      <c r="R356" s="3"/>
      <c r="S356" s="101"/>
      <c r="T356" s="101"/>
    </row>
    <row r="357" spans="1:20" ht="30" customHeight="1" x14ac:dyDescent="0.25">
      <c r="E357" s="401" t="s">
        <v>180</v>
      </c>
      <c r="F357" s="398"/>
      <c r="G357" s="398"/>
      <c r="H357" s="398"/>
      <c r="I357" s="398"/>
      <c r="J357" s="398"/>
      <c r="K357" s="398"/>
      <c r="L357" s="398"/>
      <c r="M357" s="399"/>
      <c r="N357" s="94"/>
      <c r="O357" s="94"/>
      <c r="P357" s="94"/>
      <c r="Q357" s="94"/>
      <c r="R357" s="94"/>
      <c r="S357" s="94"/>
      <c r="T357" s="94"/>
    </row>
    <row r="358" spans="1:20" ht="25.5" customHeight="1" x14ac:dyDescent="0.25">
      <c r="E358" s="286" t="s">
        <v>774</v>
      </c>
      <c r="F358" s="283"/>
      <c r="G358" s="283"/>
      <c r="H358" s="283"/>
      <c r="I358" s="283"/>
      <c r="J358" s="283"/>
      <c r="K358" s="283"/>
      <c r="L358" s="284"/>
      <c r="M358" s="333" t="e">
        <f>SUM(L268,L280,L292)/SUM(G268,G280,G292)</f>
        <v>#DIV/0!</v>
      </c>
      <c r="N358" s="105"/>
      <c r="O358" s="105"/>
      <c r="P358" s="105"/>
      <c r="Q358" s="105"/>
      <c r="R358" s="105"/>
      <c r="S358" s="18"/>
      <c r="T358" s="18"/>
    </row>
    <row r="359" spans="1:20" ht="15" customHeight="1" x14ac:dyDescent="0.25">
      <c r="E359" s="53"/>
      <c r="F359" s="54"/>
      <c r="G359" s="54"/>
      <c r="H359" s="54"/>
      <c r="I359" s="54"/>
      <c r="J359" s="426" t="s">
        <v>698</v>
      </c>
      <c r="K359" s="426"/>
      <c r="L359" s="103">
        <v>0.65</v>
      </c>
      <c r="M359" s="334"/>
      <c r="N359" s="105"/>
      <c r="O359" s="105"/>
      <c r="P359" s="105"/>
      <c r="Q359" s="105"/>
      <c r="R359" s="105"/>
      <c r="S359" s="101"/>
      <c r="T359" s="101"/>
    </row>
    <row r="360" spans="1:20" ht="29.25" customHeight="1" x14ac:dyDescent="0.25">
      <c r="E360" s="401" t="s">
        <v>180</v>
      </c>
      <c r="F360" s="398"/>
      <c r="G360" s="398"/>
      <c r="H360" s="398"/>
      <c r="I360" s="398"/>
      <c r="J360" s="398"/>
      <c r="K360" s="398"/>
      <c r="L360" s="398"/>
      <c r="M360" s="399"/>
      <c r="N360" s="94"/>
      <c r="O360" s="94"/>
      <c r="P360" s="94"/>
      <c r="Q360" s="94"/>
      <c r="R360" s="94"/>
      <c r="S360" s="94"/>
      <c r="T360" s="94"/>
    </row>
    <row r="361" spans="1:20" ht="30.75" customHeight="1" x14ac:dyDescent="0.25">
      <c r="E361" s="286" t="s">
        <v>829</v>
      </c>
      <c r="F361" s="283"/>
      <c r="G361" s="283"/>
      <c r="H361" s="283"/>
      <c r="I361" s="283"/>
      <c r="J361" s="283"/>
      <c r="K361" s="283"/>
      <c r="L361" s="284"/>
      <c r="M361" s="414" t="e">
        <f>SUM(M189, M190,M192,M193)/SUM(M189:M194)</f>
        <v>#DIV/0!</v>
      </c>
      <c r="N361" s="180"/>
      <c r="O361" s="105"/>
      <c r="P361" s="105"/>
      <c r="Q361" s="105"/>
      <c r="R361" s="105"/>
      <c r="S361" s="18"/>
      <c r="T361" s="18"/>
    </row>
    <row r="362" spans="1:20" ht="15" customHeight="1" x14ac:dyDescent="0.25">
      <c r="E362" s="53"/>
      <c r="F362" s="54"/>
      <c r="G362" s="54"/>
      <c r="H362" s="54"/>
      <c r="I362" s="54"/>
      <c r="J362" s="425" t="s">
        <v>698</v>
      </c>
      <c r="K362" s="425"/>
      <c r="L362" s="103">
        <v>0.65</v>
      </c>
      <c r="M362" s="415"/>
      <c r="N362" s="105"/>
      <c r="O362" s="105"/>
      <c r="P362" s="105"/>
      <c r="Q362" s="105"/>
      <c r="R362" s="105"/>
      <c r="S362" s="101"/>
      <c r="T362" s="101"/>
    </row>
    <row r="363" spans="1:20" ht="31.5" customHeight="1" x14ac:dyDescent="0.25">
      <c r="E363" s="401" t="s">
        <v>180</v>
      </c>
      <c r="F363" s="398"/>
      <c r="G363" s="398"/>
      <c r="H363" s="398"/>
      <c r="I363" s="398"/>
      <c r="J363" s="398"/>
      <c r="K363" s="398"/>
      <c r="L363" s="398"/>
      <c r="M363" s="399"/>
      <c r="N363" s="94"/>
      <c r="O363" s="94"/>
      <c r="P363" s="94"/>
      <c r="Q363" s="94"/>
      <c r="R363" s="94"/>
      <c r="S363" s="94"/>
      <c r="T363" s="94"/>
    </row>
    <row r="364" spans="1:20" ht="15" customHeight="1" x14ac:dyDescent="0.25">
      <c r="A364" s="1"/>
      <c r="B364" s="1"/>
      <c r="C364" s="1"/>
      <c r="D364" s="1"/>
      <c r="E364" s="408" t="s">
        <v>775</v>
      </c>
      <c r="F364" s="409"/>
      <c r="G364" s="409"/>
      <c r="H364" s="409"/>
      <c r="I364" s="409"/>
      <c r="J364" s="409"/>
      <c r="K364" s="409"/>
      <c r="L364" s="410"/>
      <c r="M364" s="414" t="e">
        <f>M159/K159</f>
        <v>#VALUE!</v>
      </c>
      <c r="N364" s="182"/>
      <c r="O364" s="3"/>
      <c r="P364" s="3"/>
      <c r="Q364" s="3"/>
      <c r="R364" s="3"/>
      <c r="S364" s="18"/>
      <c r="T364" s="18"/>
    </row>
    <row r="365" spans="1:20" ht="15" customHeight="1" x14ac:dyDescent="0.25">
      <c r="A365" s="1"/>
      <c r="B365" s="1"/>
      <c r="C365" s="1"/>
      <c r="D365" s="1"/>
      <c r="E365" s="53"/>
      <c r="F365" s="54"/>
      <c r="G365" s="54"/>
      <c r="H365" s="54"/>
      <c r="I365" s="54"/>
      <c r="J365" s="425" t="s">
        <v>704</v>
      </c>
      <c r="K365" s="425"/>
      <c r="L365" s="103">
        <v>0.9</v>
      </c>
      <c r="M365" s="415"/>
      <c r="N365" s="3"/>
      <c r="O365" s="3"/>
      <c r="P365" s="3"/>
      <c r="Q365" s="3"/>
      <c r="R365" s="3"/>
      <c r="S365" s="101"/>
      <c r="T365" s="101"/>
    </row>
    <row r="366" spans="1:20" ht="29.25" customHeight="1" x14ac:dyDescent="0.25">
      <c r="A366" s="1"/>
      <c r="B366" s="1"/>
      <c r="C366" s="1"/>
      <c r="D366" s="1"/>
      <c r="E366" s="401" t="s">
        <v>180</v>
      </c>
      <c r="F366" s="398"/>
      <c r="G366" s="398"/>
      <c r="H366" s="398"/>
      <c r="I366" s="398"/>
      <c r="J366" s="398"/>
      <c r="K366" s="398"/>
      <c r="L366" s="398"/>
      <c r="M366" s="399"/>
      <c r="N366" s="94"/>
      <c r="O366" s="94"/>
      <c r="P366" s="94"/>
      <c r="Q366" s="94"/>
      <c r="R366" s="94"/>
      <c r="S366" s="94"/>
      <c r="T366" s="94"/>
    </row>
    <row r="367" spans="1:20" ht="25.5" customHeight="1" x14ac:dyDescent="0.25">
      <c r="A367" s="1"/>
      <c r="B367" s="1"/>
      <c r="C367" s="1"/>
      <c r="D367" s="1"/>
      <c r="E367" s="408" t="s">
        <v>781</v>
      </c>
      <c r="F367" s="409"/>
      <c r="G367" s="409"/>
      <c r="H367" s="409"/>
      <c r="I367" s="409"/>
      <c r="J367" s="409"/>
      <c r="K367" s="409"/>
      <c r="L367" s="410"/>
      <c r="M367" s="337" t="e">
        <f>M164/K159</f>
        <v>#VALUE!</v>
      </c>
      <c r="N367" s="182"/>
      <c r="O367" s="3"/>
      <c r="P367" s="3"/>
      <c r="Q367" s="3"/>
      <c r="R367" s="3"/>
      <c r="S367" s="101"/>
      <c r="T367" s="101"/>
    </row>
    <row r="368" spans="1:20" ht="15" customHeight="1" x14ac:dyDescent="0.25">
      <c r="A368" s="1"/>
      <c r="B368" s="1"/>
      <c r="C368" s="1"/>
      <c r="D368" s="1"/>
      <c r="E368" s="58"/>
      <c r="F368" s="59"/>
      <c r="G368" s="59"/>
      <c r="H368" s="59"/>
      <c r="I368" s="59"/>
      <c r="J368" s="425" t="s">
        <v>698</v>
      </c>
      <c r="K368" s="425"/>
      <c r="L368" s="104" t="s">
        <v>776</v>
      </c>
      <c r="M368" s="338"/>
      <c r="N368" s="3"/>
      <c r="O368" s="3"/>
      <c r="P368" s="3"/>
      <c r="Q368" s="3"/>
      <c r="R368" s="3"/>
      <c r="S368" s="102"/>
      <c r="T368" s="102"/>
    </row>
    <row r="369" spans="1:22" ht="29.25" customHeight="1" thickBot="1" x14ac:dyDescent="0.3">
      <c r="A369" s="1"/>
      <c r="B369" s="1"/>
      <c r="C369" s="1"/>
      <c r="D369" s="1"/>
      <c r="E369" s="411" t="s">
        <v>180</v>
      </c>
      <c r="F369" s="412"/>
      <c r="G369" s="412"/>
      <c r="H369" s="412"/>
      <c r="I369" s="412"/>
      <c r="J369" s="412"/>
      <c r="K369" s="412"/>
      <c r="L369" s="412"/>
      <c r="M369" s="413"/>
      <c r="N369" s="94"/>
      <c r="O369" s="94"/>
      <c r="P369" s="94"/>
      <c r="Q369" s="94"/>
      <c r="R369" s="94"/>
      <c r="S369" s="94"/>
      <c r="T369" s="94"/>
    </row>
    <row r="370" spans="1:22" ht="15" customHeight="1" x14ac:dyDescent="0.25">
      <c r="A370" s="1"/>
      <c r="B370" s="1"/>
      <c r="C370" s="1"/>
      <c r="D370" s="1"/>
      <c r="E370" s="382" t="s">
        <v>158</v>
      </c>
      <c r="F370" s="383"/>
      <c r="G370" s="383"/>
      <c r="H370" s="383"/>
      <c r="I370" s="383"/>
      <c r="J370" s="383"/>
      <c r="K370" s="383"/>
      <c r="L370" s="383"/>
      <c r="M370" s="384"/>
      <c r="N370" s="13"/>
      <c r="O370" s="13"/>
      <c r="P370" s="13"/>
      <c r="Q370" s="13"/>
      <c r="R370" s="13"/>
      <c r="S370" s="13"/>
      <c r="T370" s="13"/>
      <c r="U370" s="13"/>
      <c r="V370" s="13"/>
    </row>
    <row r="371" spans="1:22" ht="12.75" customHeight="1" x14ac:dyDescent="0.25">
      <c r="A371" s="1"/>
      <c r="B371" s="1"/>
      <c r="C371" s="1"/>
      <c r="D371" s="1"/>
      <c r="E371" s="299" t="s">
        <v>159</v>
      </c>
      <c r="F371" s="300"/>
      <c r="G371" s="39" t="s">
        <v>160</v>
      </c>
      <c r="H371" s="400" t="s">
        <v>173</v>
      </c>
      <c r="I371" s="380"/>
      <c r="J371" s="380"/>
      <c r="K371" s="380"/>
      <c r="L371" s="380"/>
      <c r="M371" s="381"/>
      <c r="N371" s="13"/>
      <c r="O371" s="13"/>
      <c r="P371" s="13"/>
      <c r="Q371" s="13"/>
      <c r="R371" s="13"/>
      <c r="S371" s="13"/>
      <c r="T371" s="13"/>
      <c r="U371" s="13"/>
      <c r="V371" s="13"/>
    </row>
    <row r="372" spans="1:22" ht="25.5" customHeight="1" x14ac:dyDescent="0.25">
      <c r="A372" s="1"/>
      <c r="B372" s="1"/>
      <c r="C372" s="1"/>
      <c r="D372" s="1"/>
      <c r="E372" s="299" t="s">
        <v>161</v>
      </c>
      <c r="F372" s="300"/>
      <c r="G372" s="26"/>
      <c r="H372" s="397" t="s">
        <v>181</v>
      </c>
      <c r="I372" s="398"/>
      <c r="J372" s="398"/>
      <c r="K372" s="398"/>
      <c r="L372" s="398"/>
      <c r="M372" s="399"/>
      <c r="N372" s="13"/>
      <c r="O372" s="89"/>
      <c r="P372" s="13"/>
      <c r="Q372" s="13"/>
      <c r="R372" s="13"/>
      <c r="S372" s="13"/>
      <c r="T372" s="13"/>
      <c r="U372" s="13"/>
      <c r="V372" s="13"/>
    </row>
    <row r="373" spans="1:22" ht="29.25" customHeight="1" x14ac:dyDescent="0.25">
      <c r="A373" s="1"/>
      <c r="B373" s="1"/>
      <c r="C373" s="1"/>
      <c r="D373" s="1"/>
      <c r="E373" s="302" t="s">
        <v>176</v>
      </c>
      <c r="F373" s="303"/>
      <c r="G373" s="303"/>
      <c r="H373" s="394" t="s">
        <v>182</v>
      </c>
      <c r="I373" s="395"/>
      <c r="J373" s="395"/>
      <c r="K373" s="395"/>
      <c r="L373" s="395"/>
      <c r="M373" s="396"/>
      <c r="N373" s="13"/>
      <c r="O373" s="89"/>
      <c r="P373" s="13"/>
      <c r="Q373" s="13"/>
      <c r="R373" s="13"/>
      <c r="S373" s="13"/>
      <c r="T373" s="13"/>
      <c r="U373" s="13"/>
      <c r="V373" s="13"/>
    </row>
    <row r="374" spans="1:22" ht="12" customHeight="1" x14ac:dyDescent="0.25">
      <c r="A374" s="1"/>
      <c r="B374" s="1"/>
      <c r="C374" s="1"/>
      <c r="D374" s="1"/>
      <c r="E374" s="299" t="s">
        <v>162</v>
      </c>
      <c r="F374" s="300"/>
      <c r="G374" s="38" t="s">
        <v>160</v>
      </c>
      <c r="H374" s="400" t="s">
        <v>173</v>
      </c>
      <c r="I374" s="380"/>
      <c r="J374" s="380"/>
      <c r="K374" s="380"/>
      <c r="L374" s="380"/>
      <c r="M374" s="381"/>
      <c r="N374" s="13"/>
      <c r="O374" s="89"/>
      <c r="P374" s="13"/>
      <c r="Q374" s="13"/>
      <c r="R374" s="13"/>
      <c r="S374" s="13"/>
      <c r="T374" s="13"/>
      <c r="U374" s="13"/>
      <c r="V374" s="13"/>
    </row>
    <row r="375" spans="1:22" ht="24" customHeight="1" x14ac:dyDescent="0.25">
      <c r="A375" s="1"/>
      <c r="B375" s="1"/>
      <c r="C375" s="1"/>
      <c r="D375" s="1"/>
      <c r="E375" s="299"/>
      <c r="F375" s="300"/>
      <c r="G375" s="26"/>
      <c r="H375" s="397" t="s">
        <v>181</v>
      </c>
      <c r="I375" s="398"/>
      <c r="J375" s="398"/>
      <c r="K375" s="398"/>
      <c r="L375" s="398"/>
      <c r="M375" s="399"/>
      <c r="N375" s="13"/>
      <c r="O375" s="13"/>
      <c r="P375" s="13"/>
      <c r="Q375" s="13"/>
      <c r="R375" s="13"/>
      <c r="S375" s="13"/>
      <c r="T375" s="13"/>
      <c r="U375" s="13"/>
      <c r="V375" s="13"/>
    </row>
    <row r="376" spans="1:22" ht="26.25" customHeight="1" x14ac:dyDescent="0.25">
      <c r="A376" s="1"/>
      <c r="B376" s="1"/>
      <c r="C376" s="1"/>
      <c r="D376" s="1"/>
      <c r="E376" s="302" t="s">
        <v>176</v>
      </c>
      <c r="F376" s="303"/>
      <c r="G376" s="303"/>
      <c r="H376" s="394" t="s">
        <v>182</v>
      </c>
      <c r="I376" s="395"/>
      <c r="J376" s="395"/>
      <c r="K376" s="395"/>
      <c r="L376" s="395"/>
      <c r="M376" s="396"/>
      <c r="N376" s="13"/>
      <c r="O376" s="13"/>
      <c r="P376" s="13"/>
      <c r="Q376" s="13"/>
      <c r="R376" s="13"/>
      <c r="S376" s="13"/>
      <c r="T376" s="13"/>
      <c r="U376" s="13"/>
      <c r="V376" s="13"/>
    </row>
    <row r="377" spans="1:22" ht="13.5" customHeight="1" x14ac:dyDescent="0.25">
      <c r="A377" s="1"/>
      <c r="B377" s="1"/>
      <c r="C377" s="1"/>
      <c r="D377" s="1"/>
      <c r="E377" s="299" t="s">
        <v>163</v>
      </c>
      <c r="F377" s="300"/>
      <c r="G377" s="38" t="s">
        <v>160</v>
      </c>
      <c r="H377" s="400" t="s">
        <v>173</v>
      </c>
      <c r="I377" s="380"/>
      <c r="J377" s="380"/>
      <c r="K377" s="380"/>
      <c r="L377" s="380"/>
      <c r="M377" s="381"/>
      <c r="N377" s="13"/>
      <c r="O377" s="13"/>
      <c r="P377" s="13"/>
      <c r="Q377" s="13"/>
      <c r="R377" s="13"/>
      <c r="S377" s="13"/>
      <c r="T377" s="13"/>
      <c r="U377" s="13"/>
      <c r="V377" s="13"/>
    </row>
    <row r="378" spans="1:22" ht="28.5" customHeight="1" x14ac:dyDescent="0.25">
      <c r="A378" s="1"/>
      <c r="B378" s="1"/>
      <c r="C378" s="1"/>
      <c r="D378" s="1"/>
      <c r="E378" s="299"/>
      <c r="F378" s="300"/>
      <c r="G378" s="26"/>
      <c r="H378" s="397" t="s">
        <v>181</v>
      </c>
      <c r="I378" s="398"/>
      <c r="J378" s="398"/>
      <c r="K378" s="398"/>
      <c r="L378" s="398"/>
      <c r="M378" s="399"/>
      <c r="N378" s="13"/>
      <c r="O378" s="13"/>
      <c r="P378" s="13"/>
      <c r="Q378" s="13"/>
      <c r="R378" s="13"/>
      <c r="S378" s="13"/>
      <c r="T378" s="13"/>
      <c r="U378" s="13"/>
      <c r="V378" s="13"/>
    </row>
    <row r="379" spans="1:22" ht="28.5" customHeight="1" x14ac:dyDescent="0.25">
      <c r="A379" s="1"/>
      <c r="B379" s="1"/>
      <c r="C379" s="1"/>
      <c r="D379" s="1"/>
      <c r="E379" s="302" t="s">
        <v>176</v>
      </c>
      <c r="F379" s="303"/>
      <c r="G379" s="303"/>
      <c r="H379" s="394" t="s">
        <v>182</v>
      </c>
      <c r="I379" s="395"/>
      <c r="J379" s="395"/>
      <c r="K379" s="395"/>
      <c r="L379" s="395"/>
      <c r="M379" s="396"/>
      <c r="N379" s="13"/>
      <c r="O379" s="13"/>
      <c r="P379" s="13"/>
      <c r="Q379" s="13"/>
      <c r="R379" s="13"/>
      <c r="S379" s="13"/>
      <c r="T379" s="13"/>
      <c r="U379" s="13"/>
      <c r="V379" s="13"/>
    </row>
    <row r="380" spans="1:22" ht="15" customHeight="1" x14ac:dyDescent="0.25">
      <c r="A380" s="1"/>
      <c r="B380" s="1"/>
      <c r="C380" s="1"/>
      <c r="D380" s="1"/>
      <c r="E380" s="391" t="s">
        <v>164</v>
      </c>
      <c r="F380" s="392"/>
      <c r="G380" s="392"/>
      <c r="H380" s="392"/>
      <c r="I380" s="392"/>
      <c r="J380" s="392"/>
      <c r="K380" s="392"/>
      <c r="L380" s="392"/>
      <c r="M380" s="393"/>
      <c r="N380" s="13"/>
      <c r="O380" s="13"/>
      <c r="P380" s="13"/>
      <c r="Q380" s="13"/>
      <c r="R380" s="13"/>
      <c r="S380" s="13"/>
      <c r="T380" s="13"/>
      <c r="U380" s="13"/>
      <c r="V380" s="13"/>
    </row>
    <row r="381" spans="1:22" ht="15" customHeight="1" x14ac:dyDescent="0.25">
      <c r="A381" s="1"/>
      <c r="B381" s="1"/>
      <c r="C381" s="1"/>
      <c r="D381" s="1"/>
      <c r="E381" s="385" t="s">
        <v>183</v>
      </c>
      <c r="F381" s="386"/>
      <c r="G381" s="386"/>
      <c r="H381" s="386"/>
      <c r="I381" s="386"/>
      <c r="J381" s="386"/>
      <c r="K381" s="386"/>
      <c r="L381" s="386"/>
      <c r="M381" s="387"/>
      <c r="N381" s="13"/>
      <c r="O381" s="13"/>
      <c r="P381" s="13"/>
      <c r="Q381" s="13"/>
      <c r="R381" s="13"/>
      <c r="S381" s="13"/>
      <c r="T381" s="13"/>
      <c r="U381" s="13"/>
      <c r="V381" s="13"/>
    </row>
    <row r="382" spans="1:22" ht="15.75" thickBot="1" x14ac:dyDescent="0.3">
      <c r="A382" s="1"/>
      <c r="B382" s="1"/>
      <c r="C382" s="1"/>
      <c r="D382" s="1"/>
      <c r="E382" s="388"/>
      <c r="F382" s="389"/>
      <c r="G382" s="389"/>
      <c r="H382" s="389"/>
      <c r="I382" s="389"/>
      <c r="J382" s="389"/>
      <c r="K382" s="389"/>
      <c r="L382" s="389"/>
      <c r="M382" s="390"/>
      <c r="N382" s="13"/>
      <c r="O382" s="13"/>
      <c r="P382" s="13"/>
      <c r="Q382" s="13"/>
      <c r="R382" s="13"/>
      <c r="S382" s="13"/>
      <c r="T382" s="13"/>
      <c r="U382" s="13"/>
      <c r="V382" s="13"/>
    </row>
    <row r="383" spans="1:22" ht="15" customHeight="1" x14ac:dyDescent="0.25">
      <c r="A383" s="1"/>
      <c r="B383" s="1"/>
      <c r="C383" s="1"/>
      <c r="D383" s="1"/>
      <c r="E383" s="382" t="s">
        <v>165</v>
      </c>
      <c r="F383" s="383"/>
      <c r="G383" s="383"/>
      <c r="H383" s="383"/>
      <c r="I383" s="383"/>
      <c r="J383" s="383"/>
      <c r="K383" s="383"/>
      <c r="L383" s="383"/>
      <c r="M383" s="384"/>
      <c r="N383" s="13"/>
      <c r="O383" s="13"/>
      <c r="P383" s="13"/>
      <c r="Q383" s="13"/>
      <c r="R383" s="13"/>
      <c r="S383" s="13"/>
      <c r="T383" s="13"/>
      <c r="U383" s="13"/>
      <c r="V383" s="13"/>
    </row>
    <row r="384" spans="1:22" ht="15" customHeight="1" x14ac:dyDescent="0.25">
      <c r="A384" s="1"/>
      <c r="B384" s="1"/>
      <c r="C384" s="1"/>
      <c r="D384" s="1"/>
      <c r="E384" s="379" t="s">
        <v>166</v>
      </c>
      <c r="F384" s="380"/>
      <c r="G384" s="380"/>
      <c r="H384" s="380"/>
      <c r="I384" s="380"/>
      <c r="J384" s="380"/>
      <c r="K384" s="380"/>
      <c r="L384" s="380"/>
      <c r="M384" s="381"/>
      <c r="N384" s="13"/>
      <c r="O384" s="13"/>
      <c r="P384" s="13"/>
      <c r="Q384" s="13"/>
      <c r="R384" s="13"/>
      <c r="S384" s="13"/>
      <c r="T384" s="13"/>
      <c r="U384" s="13"/>
      <c r="V384" s="13"/>
    </row>
    <row r="385" spans="1:22" ht="51" customHeight="1" x14ac:dyDescent="0.25">
      <c r="A385" s="1"/>
      <c r="B385" s="1"/>
      <c r="C385" s="1"/>
      <c r="D385" s="1"/>
      <c r="E385" s="420" t="s">
        <v>167</v>
      </c>
      <c r="F385" s="421"/>
      <c r="G385" s="421"/>
      <c r="H385" s="421"/>
      <c r="I385" s="421"/>
      <c r="J385" s="421"/>
      <c r="K385" s="421"/>
      <c r="L385" s="421"/>
      <c r="M385" s="422"/>
      <c r="N385" s="13"/>
      <c r="O385" s="13"/>
      <c r="P385" s="13"/>
      <c r="Q385" s="13"/>
      <c r="R385" s="13"/>
      <c r="S385" s="13"/>
      <c r="T385" s="13"/>
      <c r="U385" s="13"/>
      <c r="V385" s="13"/>
    </row>
    <row r="386" spans="1:22" ht="15" customHeight="1" x14ac:dyDescent="0.25">
      <c r="A386" s="1"/>
      <c r="B386" s="1"/>
      <c r="C386" s="1"/>
      <c r="D386" s="1"/>
      <c r="E386" s="299" t="s">
        <v>168</v>
      </c>
      <c r="F386" s="300"/>
      <c r="G386" s="63" t="s">
        <v>177</v>
      </c>
      <c r="H386" s="330"/>
      <c r="I386" s="330"/>
      <c r="J386" s="330"/>
      <c r="K386" s="38" t="s">
        <v>53</v>
      </c>
      <c r="L386" s="423"/>
      <c r="M386" s="424"/>
      <c r="N386" s="102"/>
      <c r="O386" s="102"/>
      <c r="P386" s="102"/>
      <c r="Q386" s="13"/>
      <c r="R386" s="13"/>
      <c r="S386" s="13"/>
      <c r="T386" s="13"/>
      <c r="U386" s="13"/>
      <c r="V386" s="13"/>
    </row>
    <row r="387" spans="1:22" ht="13.5" customHeight="1" x14ac:dyDescent="0.25">
      <c r="A387" s="1"/>
      <c r="B387" s="1"/>
      <c r="C387" s="1"/>
      <c r="D387" s="1"/>
      <c r="E387" s="299"/>
      <c r="F387" s="300"/>
      <c r="G387" s="63" t="s">
        <v>178</v>
      </c>
      <c r="H387" s="330"/>
      <c r="I387" s="330"/>
      <c r="J387" s="330"/>
      <c r="K387" s="38" t="s">
        <v>169</v>
      </c>
      <c r="L387" s="423"/>
      <c r="M387" s="424"/>
      <c r="N387" s="102"/>
      <c r="O387" s="102"/>
      <c r="P387" s="102"/>
      <c r="Q387" s="13"/>
      <c r="R387" s="13"/>
      <c r="S387" s="13"/>
      <c r="T387" s="13"/>
      <c r="U387" s="13"/>
      <c r="V387" s="13"/>
    </row>
    <row r="388" spans="1:22" ht="12.75" customHeight="1" x14ac:dyDescent="0.25">
      <c r="A388" s="1"/>
      <c r="B388" s="1"/>
      <c r="C388" s="1"/>
      <c r="D388" s="1"/>
      <c r="E388" s="379" t="s">
        <v>170</v>
      </c>
      <c r="F388" s="380"/>
      <c r="G388" s="380"/>
      <c r="H388" s="380"/>
      <c r="I388" s="380"/>
      <c r="J388" s="380"/>
      <c r="K388" s="380"/>
      <c r="L388" s="380"/>
      <c r="M388" s="381"/>
      <c r="N388" s="102"/>
      <c r="O388" s="102"/>
      <c r="P388" s="102"/>
      <c r="Q388" s="13"/>
      <c r="R388" s="13"/>
      <c r="S388" s="13"/>
      <c r="T388" s="13"/>
      <c r="U388" s="13"/>
      <c r="V388" s="13"/>
    </row>
    <row r="389" spans="1:22" ht="15" customHeight="1" x14ac:dyDescent="0.25">
      <c r="A389" s="1"/>
      <c r="B389" s="1"/>
      <c r="C389" s="1"/>
      <c r="D389" s="1"/>
      <c r="E389" s="299" t="s">
        <v>171</v>
      </c>
      <c r="F389" s="300"/>
      <c r="G389" s="38" t="s">
        <v>177</v>
      </c>
      <c r="H389" s="320"/>
      <c r="I389" s="320"/>
      <c r="J389" s="320"/>
      <c r="K389" s="303" t="s">
        <v>172</v>
      </c>
      <c r="L389" s="416"/>
      <c r="M389" s="417"/>
      <c r="N389" s="102"/>
      <c r="O389" s="102"/>
      <c r="P389" s="102"/>
      <c r="Q389" s="13"/>
      <c r="R389" s="13"/>
      <c r="S389" s="13"/>
      <c r="T389" s="13"/>
      <c r="U389" s="13"/>
      <c r="V389" s="13"/>
    </row>
    <row r="390" spans="1:22" ht="15.75" thickBot="1" x14ac:dyDescent="0.3">
      <c r="A390" s="1"/>
      <c r="B390" s="1"/>
      <c r="C390" s="1"/>
      <c r="D390" s="1"/>
      <c r="E390" s="318"/>
      <c r="F390" s="319"/>
      <c r="G390" s="43" t="s">
        <v>179</v>
      </c>
      <c r="H390" s="326"/>
      <c r="I390" s="326"/>
      <c r="J390" s="326"/>
      <c r="K390" s="321"/>
      <c r="L390" s="418"/>
      <c r="M390" s="419"/>
      <c r="N390" s="102"/>
      <c r="O390" s="102"/>
      <c r="P390" s="102"/>
      <c r="Q390" s="13"/>
      <c r="R390" s="13"/>
      <c r="S390" s="13"/>
      <c r="T390" s="13"/>
      <c r="U390" s="13"/>
      <c r="V390" s="13"/>
    </row>
    <row r="410" spans="1:10" hidden="1" x14ac:dyDescent="0.25">
      <c r="A410" s="1"/>
      <c r="B410" s="1"/>
      <c r="C410" s="1"/>
      <c r="D410" s="1"/>
      <c r="E410" s="2" t="s">
        <v>19</v>
      </c>
      <c r="G410" s="21" t="s">
        <v>174</v>
      </c>
      <c r="H410" s="25" t="s">
        <v>345</v>
      </c>
      <c r="J410" s="25" t="s">
        <v>354</v>
      </c>
    </row>
    <row r="411" spans="1:10" hidden="1" x14ac:dyDescent="0.25">
      <c r="A411" s="1"/>
      <c r="B411" s="1"/>
      <c r="C411" s="1"/>
      <c r="D411" s="1"/>
      <c r="E411" s="2" t="s">
        <v>20</v>
      </c>
      <c r="G411" s="21" t="s">
        <v>175</v>
      </c>
      <c r="H411" s="25" t="s">
        <v>346</v>
      </c>
      <c r="J411" s="25" t="s">
        <v>355</v>
      </c>
    </row>
    <row r="412" spans="1:10" hidden="1" x14ac:dyDescent="0.25">
      <c r="A412" s="1"/>
      <c r="B412" s="1"/>
      <c r="C412" s="1"/>
      <c r="D412" s="1"/>
      <c r="E412" s="2" t="s">
        <v>21</v>
      </c>
      <c r="G412" s="21" t="s">
        <v>184</v>
      </c>
      <c r="H412" s="25" t="s">
        <v>347</v>
      </c>
      <c r="J412" s="25" t="s">
        <v>356</v>
      </c>
    </row>
    <row r="413" spans="1:10" hidden="1" x14ac:dyDescent="0.25">
      <c r="A413" s="1"/>
      <c r="B413" s="1"/>
      <c r="C413" s="1"/>
      <c r="D413" s="1"/>
      <c r="E413" s="2" t="s">
        <v>22</v>
      </c>
      <c r="H413" s="25" t="s">
        <v>348</v>
      </c>
      <c r="J413" s="25" t="s">
        <v>357</v>
      </c>
    </row>
    <row r="414" spans="1:10" hidden="1" x14ac:dyDescent="0.25">
      <c r="A414" s="1"/>
      <c r="B414" s="1"/>
      <c r="C414" s="1"/>
      <c r="D414" s="1"/>
      <c r="E414" s="2" t="s">
        <v>23</v>
      </c>
      <c r="H414" s="25" t="s">
        <v>350</v>
      </c>
    </row>
    <row r="415" spans="1:10" hidden="1" x14ac:dyDescent="0.25">
      <c r="A415" s="1"/>
      <c r="B415" s="1"/>
      <c r="C415" s="1"/>
      <c r="D415" s="1"/>
      <c r="E415" s="2" t="s">
        <v>24</v>
      </c>
      <c r="H415" s="25" t="s">
        <v>349</v>
      </c>
    </row>
    <row r="416" spans="1:10" hidden="1" x14ac:dyDescent="0.25">
      <c r="A416" s="1"/>
      <c r="B416" s="1"/>
      <c r="C416" s="1"/>
      <c r="D416" s="1"/>
      <c r="E416" s="2" t="s">
        <v>25</v>
      </c>
    </row>
    <row r="417" spans="1:5" hidden="1" x14ac:dyDescent="0.25">
      <c r="A417" s="1"/>
      <c r="B417" s="1"/>
      <c r="C417" s="1"/>
      <c r="D417" s="1"/>
      <c r="E417" s="2" t="s">
        <v>26</v>
      </c>
    </row>
    <row r="418" spans="1:5" hidden="1" x14ac:dyDescent="0.25">
      <c r="A418" s="1"/>
      <c r="B418" s="1"/>
      <c r="C418" s="1"/>
      <c r="D418" s="1"/>
      <c r="E418" s="2" t="s">
        <v>27</v>
      </c>
    </row>
    <row r="419" spans="1:5" hidden="1" x14ac:dyDescent="0.25">
      <c r="A419" s="1"/>
      <c r="B419" s="1"/>
      <c r="C419" s="1"/>
      <c r="D419" s="1"/>
      <c r="E419" s="2" t="s">
        <v>28</v>
      </c>
    </row>
    <row r="420" spans="1:5" hidden="1" x14ac:dyDescent="0.25">
      <c r="A420" s="1"/>
      <c r="B420" s="1"/>
      <c r="C420" s="1"/>
      <c r="D420" s="1"/>
      <c r="E420" s="2" t="s">
        <v>29</v>
      </c>
    </row>
    <row r="421" spans="1:5" hidden="1" x14ac:dyDescent="0.25">
      <c r="A421" s="1"/>
      <c r="B421" s="1"/>
      <c r="C421" s="1"/>
      <c r="D421" s="1"/>
      <c r="E421" s="2" t="s">
        <v>30</v>
      </c>
    </row>
    <row r="422" spans="1:5" hidden="1" x14ac:dyDescent="0.25">
      <c r="A422" s="1"/>
      <c r="B422" s="1"/>
      <c r="C422" s="1"/>
      <c r="D422" s="1"/>
      <c r="E422" s="2" t="s">
        <v>31</v>
      </c>
    </row>
    <row r="423" spans="1:5" hidden="1" x14ac:dyDescent="0.25">
      <c r="A423" s="1"/>
      <c r="B423" s="1"/>
      <c r="C423" s="1"/>
      <c r="D423" s="1"/>
      <c r="E423" s="2" t="s">
        <v>32</v>
      </c>
    </row>
    <row r="424" spans="1:5" hidden="1" x14ac:dyDescent="0.25">
      <c r="A424" s="1"/>
      <c r="B424" s="1"/>
      <c r="C424" s="1"/>
      <c r="D424" s="1"/>
      <c r="E424" s="2" t="s">
        <v>33</v>
      </c>
    </row>
    <row r="425" spans="1:5" hidden="1" x14ac:dyDescent="0.25">
      <c r="A425" s="1"/>
      <c r="B425" s="1"/>
      <c r="C425" s="1"/>
      <c r="D425" s="1"/>
      <c r="E425" s="2" t="s">
        <v>34</v>
      </c>
    </row>
    <row r="426" spans="1:5" hidden="1" x14ac:dyDescent="0.25">
      <c r="A426" s="1"/>
      <c r="B426" s="1"/>
      <c r="C426" s="1"/>
      <c r="D426" s="1"/>
      <c r="E426" s="2" t="s">
        <v>35</v>
      </c>
    </row>
    <row r="427" spans="1:5" hidden="1" x14ac:dyDescent="0.25"/>
  </sheetData>
  <sheetProtection sheet="1" selectLockedCells="1"/>
  <mergeCells count="344">
    <mergeCell ref="E7:F7"/>
    <mergeCell ref="G7:I7"/>
    <mergeCell ref="J7:K7"/>
    <mergeCell ref="L7:M7"/>
    <mergeCell ref="E8:F8"/>
    <mergeCell ref="G8:I8"/>
    <mergeCell ref="J8:K8"/>
    <mergeCell ref="L8:M8"/>
    <mergeCell ref="E4:M4"/>
    <mergeCell ref="E5:F5"/>
    <mergeCell ref="G5:I5"/>
    <mergeCell ref="J5:K5"/>
    <mergeCell ref="L5:M5"/>
    <mergeCell ref="E6:F6"/>
    <mergeCell ref="G6:I6"/>
    <mergeCell ref="J6:K6"/>
    <mergeCell ref="L6:M6"/>
    <mergeCell ref="E11:F11"/>
    <mergeCell ref="G11:I11"/>
    <mergeCell ref="J11:K11"/>
    <mergeCell ref="L11:M11"/>
    <mergeCell ref="E12:H12"/>
    <mergeCell ref="I12:M12"/>
    <mergeCell ref="E9:F9"/>
    <mergeCell ref="G9:I9"/>
    <mergeCell ref="J9:K9"/>
    <mergeCell ref="L9:M9"/>
    <mergeCell ref="E10:F10"/>
    <mergeCell ref="G10:I10"/>
    <mergeCell ref="J10:K10"/>
    <mergeCell ref="L10:M10"/>
    <mergeCell ref="E17:K17"/>
    <mergeCell ref="E18:K18"/>
    <mergeCell ref="E19:K19"/>
    <mergeCell ref="E20:K20"/>
    <mergeCell ref="E21:K21"/>
    <mergeCell ref="E22:K22"/>
    <mergeCell ref="E13:M13"/>
    <mergeCell ref="E14:K14"/>
    <mergeCell ref="L14:L15"/>
    <mergeCell ref="M14:M15"/>
    <mergeCell ref="E15:K15"/>
    <mergeCell ref="E16:K16"/>
    <mergeCell ref="E30:K30"/>
    <mergeCell ref="E31:G32"/>
    <mergeCell ref="H31:I31"/>
    <mergeCell ref="J31:K31"/>
    <mergeCell ref="L30:M30"/>
    <mergeCell ref="E33:G33"/>
    <mergeCell ref="L23:M23"/>
    <mergeCell ref="E23:K23"/>
    <mergeCell ref="F24:G24"/>
    <mergeCell ref="H24:I24"/>
    <mergeCell ref="J24:K24"/>
    <mergeCell ref="L24:M24"/>
    <mergeCell ref="L31:M31"/>
    <mergeCell ref="E40:K40"/>
    <mergeCell ref="E41:K41"/>
    <mergeCell ref="E42:K42"/>
    <mergeCell ref="E43:K43"/>
    <mergeCell ref="E39:G39"/>
    <mergeCell ref="L40:L41"/>
    <mergeCell ref="M40:M41"/>
    <mergeCell ref="E34:G34"/>
    <mergeCell ref="E35:G35"/>
    <mergeCell ref="E36:G36"/>
    <mergeCell ref="E37:G37"/>
    <mergeCell ref="E38:G38"/>
    <mergeCell ref="E50:K50"/>
    <mergeCell ref="E51:K51"/>
    <mergeCell ref="E52:K52"/>
    <mergeCell ref="E53:K53"/>
    <mergeCell ref="E54:K54"/>
    <mergeCell ref="E55:K55"/>
    <mergeCell ref="E44:K44"/>
    <mergeCell ref="E45:K45"/>
    <mergeCell ref="E46:K46"/>
    <mergeCell ref="E47:K47"/>
    <mergeCell ref="E48:K48"/>
    <mergeCell ref="E49:K49"/>
    <mergeCell ref="E62:K62"/>
    <mergeCell ref="E63:K63"/>
    <mergeCell ref="E64:K64"/>
    <mergeCell ref="E65:K65"/>
    <mergeCell ref="E66:K66"/>
    <mergeCell ref="E67:K67"/>
    <mergeCell ref="E56:K56"/>
    <mergeCell ref="E57:K57"/>
    <mergeCell ref="E58:K58"/>
    <mergeCell ref="E59:K59"/>
    <mergeCell ref="E60:K60"/>
    <mergeCell ref="E61:K61"/>
    <mergeCell ref="E74:K74"/>
    <mergeCell ref="E75:K75"/>
    <mergeCell ref="E76:K76"/>
    <mergeCell ref="E77:K77"/>
    <mergeCell ref="E78:K78"/>
    <mergeCell ref="L79:L80"/>
    <mergeCell ref="M79:M80"/>
    <mergeCell ref="E68:K68"/>
    <mergeCell ref="E69:K69"/>
    <mergeCell ref="E70:K70"/>
    <mergeCell ref="E71:K71"/>
    <mergeCell ref="E72:K72"/>
    <mergeCell ref="E73:K73"/>
    <mergeCell ref="E84:K84"/>
    <mergeCell ref="E85:K85"/>
    <mergeCell ref="E86:K86"/>
    <mergeCell ref="E87:K87"/>
    <mergeCell ref="E88:K88"/>
    <mergeCell ref="E89:K89"/>
    <mergeCell ref="E79:K79"/>
    <mergeCell ref="E80:K80"/>
    <mergeCell ref="E81:K81"/>
    <mergeCell ref="E82:K82"/>
    <mergeCell ref="E83:K83"/>
    <mergeCell ref="E96:K96"/>
    <mergeCell ref="E97:K97"/>
    <mergeCell ref="E98:K98"/>
    <mergeCell ref="E99:K99"/>
    <mergeCell ref="E100:K100"/>
    <mergeCell ref="E101:K101"/>
    <mergeCell ref="E90:K90"/>
    <mergeCell ref="E91:K91"/>
    <mergeCell ref="E92:K92"/>
    <mergeCell ref="E93:K93"/>
    <mergeCell ref="E94:K94"/>
    <mergeCell ref="E95:K95"/>
    <mergeCell ref="E108:K108"/>
    <mergeCell ref="E109:K109"/>
    <mergeCell ref="E110:K110"/>
    <mergeCell ref="E111:K111"/>
    <mergeCell ref="E112:K112"/>
    <mergeCell ref="E113:K113"/>
    <mergeCell ref="E102:K102"/>
    <mergeCell ref="E103:K103"/>
    <mergeCell ref="E104:K104"/>
    <mergeCell ref="E105:K105"/>
    <mergeCell ref="E106:K106"/>
    <mergeCell ref="E107:K107"/>
    <mergeCell ref="L118:L119"/>
    <mergeCell ref="M118:M119"/>
    <mergeCell ref="L130:L131"/>
    <mergeCell ref="M130:M131"/>
    <mergeCell ref="E114:K114"/>
    <mergeCell ref="E115:K115"/>
    <mergeCell ref="E116:K116"/>
    <mergeCell ref="E117:K117"/>
    <mergeCell ref="E118:K118"/>
    <mergeCell ref="E155:K155"/>
    <mergeCell ref="E126:K126"/>
    <mergeCell ref="E127:K127"/>
    <mergeCell ref="E128:K128"/>
    <mergeCell ref="E129:K129"/>
    <mergeCell ref="E130:K130"/>
    <mergeCell ref="E119:K119"/>
    <mergeCell ref="E120:K120"/>
    <mergeCell ref="E122:K122"/>
    <mergeCell ref="E123:K123"/>
    <mergeCell ref="E124:K124"/>
    <mergeCell ref="E125:K125"/>
    <mergeCell ref="E121:K121"/>
    <mergeCell ref="E131:K131"/>
    <mergeCell ref="E132:K132"/>
    <mergeCell ref="E133:K133"/>
    <mergeCell ref="E134:K134"/>
    <mergeCell ref="E135:K135"/>
    <mergeCell ref="E136:K136"/>
    <mergeCell ref="E143:K143"/>
    <mergeCell ref="E144:K144"/>
    <mergeCell ref="E145:K145"/>
    <mergeCell ref="E149:K149"/>
    <mergeCell ref="E150:K150"/>
    <mergeCell ref="E151:K151"/>
    <mergeCell ref="E152:K152"/>
    <mergeCell ref="E154:K154"/>
    <mergeCell ref="E137:K137"/>
    <mergeCell ref="E138:K138"/>
    <mergeCell ref="E139:K139"/>
    <mergeCell ref="E140:K140"/>
    <mergeCell ref="E141:K141"/>
    <mergeCell ref="E142:K142"/>
    <mergeCell ref="E146:K146"/>
    <mergeCell ref="E147:K147"/>
    <mergeCell ref="E148:K148"/>
    <mergeCell ref="E153:K153"/>
    <mergeCell ref="E161:K161"/>
    <mergeCell ref="E162:K162"/>
    <mergeCell ref="E163:K163"/>
    <mergeCell ref="E164:K164"/>
    <mergeCell ref="E165:K165"/>
    <mergeCell ref="E167:K167"/>
    <mergeCell ref="E156:K156"/>
    <mergeCell ref="E166:K166"/>
    <mergeCell ref="E158:K158"/>
    <mergeCell ref="E160:K160"/>
    <mergeCell ref="E174:K174"/>
    <mergeCell ref="E175:K175"/>
    <mergeCell ref="E176:K176"/>
    <mergeCell ref="E177:K177"/>
    <mergeCell ref="E178:K178"/>
    <mergeCell ref="E179:K179"/>
    <mergeCell ref="E168:K168"/>
    <mergeCell ref="E169:K169"/>
    <mergeCell ref="E170:K170"/>
    <mergeCell ref="E171:K171"/>
    <mergeCell ref="E172:K172"/>
    <mergeCell ref="E173:K173"/>
    <mergeCell ref="E186:K186"/>
    <mergeCell ref="E187:K187"/>
    <mergeCell ref="E188:K188"/>
    <mergeCell ref="E189:K189"/>
    <mergeCell ref="E190:K190"/>
    <mergeCell ref="E191:K191"/>
    <mergeCell ref="E180:K180"/>
    <mergeCell ref="E181:K181"/>
    <mergeCell ref="E182:K182"/>
    <mergeCell ref="E183:K183"/>
    <mergeCell ref="E184:K184"/>
    <mergeCell ref="E185:K185"/>
    <mergeCell ref="E221:F221"/>
    <mergeCell ref="G221:L221"/>
    <mergeCell ref="E220:P220"/>
    <mergeCell ref="E232:F232"/>
    <mergeCell ref="E198:K198"/>
    <mergeCell ref="E199:K199"/>
    <mergeCell ref="E200:K200"/>
    <mergeCell ref="E201:K201"/>
    <mergeCell ref="E202:K202"/>
    <mergeCell ref="E203:K203"/>
    <mergeCell ref="E214:K214"/>
    <mergeCell ref="E335:F335"/>
    <mergeCell ref="E336:F336"/>
    <mergeCell ref="E296:F296"/>
    <mergeCell ref="E303:F303"/>
    <mergeCell ref="E309:F309"/>
    <mergeCell ref="E318:F318"/>
    <mergeCell ref="E325:F325"/>
    <mergeCell ref="E244:F244"/>
    <mergeCell ref="E256:F256"/>
    <mergeCell ref="E268:F268"/>
    <mergeCell ref="E280:F280"/>
    <mergeCell ref="E292:F292"/>
    <mergeCell ref="E293:F293"/>
    <mergeCell ref="E343:L343"/>
    <mergeCell ref="M343:M344"/>
    <mergeCell ref="J344:K344"/>
    <mergeCell ref="E345:M345"/>
    <mergeCell ref="E346:K346"/>
    <mergeCell ref="I347:J347"/>
    <mergeCell ref="E340:L340"/>
    <mergeCell ref="M340:M341"/>
    <mergeCell ref="J341:K341"/>
    <mergeCell ref="E342:M342"/>
    <mergeCell ref="E352:L352"/>
    <mergeCell ref="M352:M353"/>
    <mergeCell ref="J353:K353"/>
    <mergeCell ref="E354:M354"/>
    <mergeCell ref="E355:L355"/>
    <mergeCell ref="M355:M356"/>
    <mergeCell ref="J356:K356"/>
    <mergeCell ref="E349:L349"/>
    <mergeCell ref="M349:M350"/>
    <mergeCell ref="J350:K350"/>
    <mergeCell ref="E351:M351"/>
    <mergeCell ref="E363:M363"/>
    <mergeCell ref="E364:L364"/>
    <mergeCell ref="M364:M365"/>
    <mergeCell ref="J362:K362"/>
    <mergeCell ref="J365:K365"/>
    <mergeCell ref="J368:K368"/>
    <mergeCell ref="E358:L358"/>
    <mergeCell ref="M358:M359"/>
    <mergeCell ref="E360:M360"/>
    <mergeCell ref="J359:K359"/>
    <mergeCell ref="E388:M388"/>
    <mergeCell ref="E389:F390"/>
    <mergeCell ref="H389:J389"/>
    <mergeCell ref="K389:K390"/>
    <mergeCell ref="L389:M390"/>
    <mergeCell ref="H390:J390"/>
    <mergeCell ref="E385:M385"/>
    <mergeCell ref="E386:F387"/>
    <mergeCell ref="H386:J386"/>
    <mergeCell ref="L386:M386"/>
    <mergeCell ref="H387:J387"/>
    <mergeCell ref="L387:M387"/>
    <mergeCell ref="H374:M374"/>
    <mergeCell ref="E357:M357"/>
    <mergeCell ref="E348:M348"/>
    <mergeCell ref="E339:M339"/>
    <mergeCell ref="E338:M338"/>
    <mergeCell ref="E337:O337"/>
    <mergeCell ref="M221:P221"/>
    <mergeCell ref="E379:G379"/>
    <mergeCell ref="E374:F375"/>
    <mergeCell ref="E376:G376"/>
    <mergeCell ref="E377:F378"/>
    <mergeCell ref="E370:M370"/>
    <mergeCell ref="E371:F371"/>
    <mergeCell ref="H371:M371"/>
    <mergeCell ref="E372:F372"/>
    <mergeCell ref="H372:M372"/>
    <mergeCell ref="E373:G373"/>
    <mergeCell ref="H373:M373"/>
    <mergeCell ref="E366:M366"/>
    <mergeCell ref="E367:L367"/>
    <mergeCell ref="M367:M368"/>
    <mergeCell ref="E369:M369"/>
    <mergeCell ref="E361:L361"/>
    <mergeCell ref="M361:M362"/>
    <mergeCell ref="E384:M384"/>
    <mergeCell ref="E383:M383"/>
    <mergeCell ref="E381:M382"/>
    <mergeCell ref="E380:M380"/>
    <mergeCell ref="H379:M379"/>
    <mergeCell ref="H378:M378"/>
    <mergeCell ref="H377:M377"/>
    <mergeCell ref="H376:M376"/>
    <mergeCell ref="H375:M375"/>
    <mergeCell ref="L146:L147"/>
    <mergeCell ref="M146:M147"/>
    <mergeCell ref="E157:K157"/>
    <mergeCell ref="L157:L158"/>
    <mergeCell ref="M157:M158"/>
    <mergeCell ref="E159:I159"/>
    <mergeCell ref="L165:L166"/>
    <mergeCell ref="M165:M166"/>
    <mergeCell ref="E213:K213"/>
    <mergeCell ref="E208:K208"/>
    <mergeCell ref="E209:K209"/>
    <mergeCell ref="E210:K210"/>
    <mergeCell ref="E211:K211"/>
    <mergeCell ref="E212:K212"/>
    <mergeCell ref="E204:K204"/>
    <mergeCell ref="E205:K205"/>
    <mergeCell ref="E206:K206"/>
    <mergeCell ref="E207:K207"/>
    <mergeCell ref="E192:K192"/>
    <mergeCell ref="E193:K193"/>
    <mergeCell ref="E194:K194"/>
    <mergeCell ref="E195:K195"/>
    <mergeCell ref="E196:K196"/>
    <mergeCell ref="E197:K197"/>
  </mergeCells>
  <conditionalFormatting sqref="L171">
    <cfRule type="cellIs" dxfId="8" priority="9" operator="notEqual">
      <formula>$L$168</formula>
    </cfRule>
  </conditionalFormatting>
  <conditionalFormatting sqref="M171">
    <cfRule type="cellIs" dxfId="7" priority="7" operator="notEqual">
      <formula>$M$168</formula>
    </cfRule>
    <cfRule type="cellIs" dxfId="6" priority="8" operator="notEqual">
      <formula>$L$168</formula>
    </cfRule>
  </conditionalFormatting>
  <conditionalFormatting sqref="L112">
    <cfRule type="cellIs" dxfId="5" priority="6" operator="notEqual">
      <formula>$L$168</formula>
    </cfRule>
  </conditionalFormatting>
  <conditionalFormatting sqref="M112">
    <cfRule type="cellIs" dxfId="4" priority="5" operator="notEqual">
      <formula>$M$168</formula>
    </cfRule>
  </conditionalFormatting>
  <conditionalFormatting sqref="L29">
    <cfRule type="cellIs" dxfId="3" priority="4" operator="notEqual">
      <formula>$L$21</formula>
    </cfRule>
  </conditionalFormatting>
  <conditionalFormatting sqref="M29">
    <cfRule type="cellIs" dxfId="2" priority="3" operator="notEqual">
      <formula>$M$21</formula>
    </cfRule>
  </conditionalFormatting>
  <conditionalFormatting sqref="L39">
    <cfRule type="cellIs" dxfId="1" priority="2" operator="notEqual">
      <formula>$L$21</formula>
    </cfRule>
  </conditionalFormatting>
  <conditionalFormatting sqref="M39">
    <cfRule type="cellIs" dxfId="0" priority="1" operator="notEqual">
      <formula>$M$21</formula>
    </cfRule>
  </conditionalFormatting>
  <dataValidations count="5">
    <dataValidation type="list" allowBlank="1" showInputMessage="1" showErrorMessage="1" sqref="F282:F291 F295 F310:F317 F304:F308 F297:F302 F319:F324 F327:F334 F246:F255 F258:F267 F270:F279 F234:F243" xr:uid="{00000000-0002-0000-0300-000000000000}">
      <formula1>$E$410:$E$426</formula1>
    </dataValidation>
    <dataValidation type="list" allowBlank="1" showInputMessage="1" showErrorMessage="1" sqref="G372 G375 G378" xr:uid="{00000000-0002-0000-0300-000001000000}">
      <formula1>$G$410:$G$412</formula1>
    </dataValidation>
    <dataValidation type="list" allowBlank="1" showInputMessage="1" showErrorMessage="1" sqref="F223:F231" xr:uid="{46AE536F-DB2E-4B5E-94E3-4AB6A886A1B4}">
      <formula1>$E$410:$E$427</formula1>
    </dataValidation>
    <dataValidation type="list" allowBlank="1" showInputMessage="1" showErrorMessage="1" sqref="L10:M10" xr:uid="{DE8C9E1D-C63A-4B08-8AF1-2A39A63BE1ED}">
      <formula1>$H$410:$H$415</formula1>
    </dataValidation>
    <dataValidation type="list" allowBlank="1" showInputMessage="1" showErrorMessage="1" sqref="L9:M9" xr:uid="{9F0F2E5A-7B93-4701-9ED0-874338C04DD2}">
      <formula1>$J$410:$J$413</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10</MainCategory>
    <Site xmlns="9352c220-c5aa-4176-b310-478a54cdcce0">
      <Value>1</Value>
    </Site>
    <SubCategory xmlns="9352c220-c5aa-4176-b310-478a54cdcce0">88</SubCategory>
    <SkillLevel xmlns="9352c220-c5aa-4176-b310-478a54cdcce0">
      <Value>All Levels</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Forms</Value>
    </DocumentType>
    <TaxCatchAll xmlns="6e83a1a5-9dab-4521-85db-ea3c8196acb3"/>
    <Description0 xmlns="9352c220-c5aa-4176-b310-478a54cdcce0">This is a sample of how you should complete the Periodic Performance Report for IDHS IYIP program.</Description0>
    <GradeLevel xmlns="9352c220-c5aa-4176-b310-478a54cdcce0">
      <Value>&gt;12 Postsecondary</Value>
    </GradeLev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ED452-B922-43A7-8A3E-2DA01CCC1E59}"/>
</file>

<file path=customXml/itemProps2.xml><?xml version="1.0" encoding="utf-8"?>
<ds:datastoreItem xmlns:ds="http://schemas.openxmlformats.org/officeDocument/2006/customXml" ds:itemID="{394DFC11-B3B4-4948-A622-D33EF292C90D}">
  <ds:schemaRefs>
    <ds:schemaRef ds:uri="http://schemas.microsoft.com/office/2006/metadata/properties"/>
    <ds:schemaRef ds:uri="8a28188e-ab61-411d-8947-d9cde88f0414"/>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4d41e20b-0ce2-4fa3-ba00-74536aadf546"/>
    <ds:schemaRef ds:uri="http://www.w3.org/XML/1998/namespace"/>
    <ds:schemaRef ds:uri="http://purl.org/dc/dcmitype/"/>
  </ds:schemaRefs>
</ds:datastoreItem>
</file>

<file path=customXml/itemProps3.xml><?xml version="1.0" encoding="utf-8"?>
<ds:datastoreItem xmlns:ds="http://schemas.openxmlformats.org/officeDocument/2006/customXml" ds:itemID="{D49E4D16-CC06-4A6C-B29C-2F2FFCF535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CATEGORY ONE</vt:lpstr>
      <vt:lpstr>CATEGORY TWO</vt:lpstr>
      <vt:lpstr>CATEGORY THREE</vt:lpstr>
      <vt:lpstr>CATEGORY FOUR</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PPR</dc:title>
  <dc:creator>Nussbaum, Wendy</dc:creator>
  <cp:keywords/>
  <cp:lastModifiedBy>Brandon Bax</cp:lastModifiedBy>
  <cp:lastPrinted>2021-03-10T18:06:21Z</cp:lastPrinted>
  <dcterms:created xsi:type="dcterms:W3CDTF">2021-03-10T17:13:57Z</dcterms:created>
  <dcterms:modified xsi:type="dcterms:W3CDTF">2021-05-18T20:03:14Z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TaxKeyword">
    <vt:lpwstr/>
  </property>
</Properties>
</file>