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135" windowWidth="13185" windowHeight="7890" activeTab="1"/>
  </bookViews>
  <sheets>
    <sheet name="Cover Page" sheetId="1" r:id="rId1"/>
    <sheet name="Form 001 eGrant Application" sheetId="2" r:id="rId2"/>
    <sheet name="ADD_FCC2" sheetId="3" state="hidden" r:id="rId3"/>
    <sheet name="Scope of Work" sheetId="4" state="hidden"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EndDate" localSheetId="2">'ADD_FCC2'!#REF!</definedName>
    <definedName name="EndDate">'[1]ADD_FCC2'!$S$3:$S$10</definedName>
    <definedName name="Event1X12" localSheetId="2">#REF!</definedName>
    <definedName name="Event1X12" localSheetId="1">#REF!</definedName>
    <definedName name="Event1X12" localSheetId="3">#REF!</definedName>
    <definedName name="Event1X12">#REF!</definedName>
    <definedName name="LWIANames" localSheetId="2">'[5]Overview - Form 001'!$CB$1:$CB$29</definedName>
    <definedName name="LWIANames" localSheetId="1">'[5]Overview - Form 001'!$CB$1:$CB$29</definedName>
    <definedName name="LWIANames" localSheetId="3">'[5]Overview - Form 001'!$CB$1:$CB$29</definedName>
    <definedName name="LWIANames">'[3]Overview - Form 001'!$CB$1:$CB$29</definedName>
    <definedName name="_xlnm.Print_Area" localSheetId="0">'Cover Page'!$A$1:$K$14</definedName>
    <definedName name="StartDate" localSheetId="2">'ADD_FCC2'!#REF!</definedName>
    <definedName name="StartDate" localSheetId="3">'[11]ADD_FCC2'!$J$4:$J$7</definedName>
    <definedName name="StartDate">'[1]ADD_FCC2'!$I$4:$I$9</definedName>
    <definedName name="StartDate2" localSheetId="2">'ADD_FCC2'!#REF!</definedName>
    <definedName name="StartDate2">#REF!</definedName>
    <definedName name="ValidApplicant">#REF!</definedName>
    <definedName name="ValidApplicantName" localSheetId="2">'[12]ADD_FCC2'!$A$2:$A$31</definedName>
    <definedName name="ValidApplicantName" localSheetId="3">'[12]ADD_FCC2'!$A$2:$A$31</definedName>
    <definedName name="ValidApplicantName">'[2]ADD_FCC2'!$A$2:$A$31</definedName>
    <definedName name="ValidDepts" localSheetId="3">'Scope of Work'!$A$3:$A$4</definedName>
    <definedName name="ValidDepts">'[1]Scope of Work drop down'!$B$3:$B$7</definedName>
    <definedName name="validdisastergrantee">'ADD_FCC2'!$A$2:$A$26</definedName>
    <definedName name="ValidEDR" localSheetId="2">'[6]Data Sheet'!$B$1:$B$11</definedName>
    <definedName name="ValidEDR" localSheetId="1">'[6]Data Sheet'!$B$1:$B$11</definedName>
    <definedName name="ValidEDR" localSheetId="3">'[6]Data Sheet'!$B$1:$B$11</definedName>
    <definedName name="ValidEDR">#REF!</definedName>
    <definedName name="ValidEDRs" localSheetId="2">'[6]Form 020 Overview'!#REF!</definedName>
    <definedName name="ValidEDRs" localSheetId="1">'[6]Form 020 Overview'!#REF!</definedName>
    <definedName name="ValidEDRs" localSheetId="3">'[6]Form 020 Overview'!#REF!</definedName>
    <definedName name="ValidEDRs">'[2]Form 020 Overview'!#REF!</definedName>
    <definedName name="validenddate" localSheetId="2">'ADD_FCC2'!#REF!</definedName>
    <definedName name="validenddate">#REF!</definedName>
    <definedName name="validflood">#REF!,#REF!,#REF!,#REF!,#REF!,#REF!</definedName>
    <definedName name="ValidFloodApplicant">#REF!</definedName>
    <definedName name="validgrant" localSheetId="2">'[7]Data Sheet'!$D$1:$D$28</definedName>
    <definedName name="validgrant" localSheetId="1">'[7]Data Sheet'!$D$1:$D$28</definedName>
    <definedName name="validgrant" localSheetId="3">'[7]Data Sheet'!$D$1:$D$28</definedName>
    <definedName name="validgrant">#REF!</definedName>
    <definedName name="validgrantee" localSheetId="2">'ADD_FCC2'!$A$1:$A$26</definedName>
    <definedName name="validgrantee">#REF!</definedName>
    <definedName name="validgrantee1" localSheetId="2">'ADD_FCC2'!#REF!</definedName>
    <definedName name="validgrantee1" localSheetId="3">'[11]ADD_FCC2'!#REF!</definedName>
    <definedName name="validgrantee1">'[1]ADD_FCC2'!#REF!</definedName>
    <definedName name="validgrantee2" localSheetId="2">'ADD_FCC2'!$A$2:$A$26</definedName>
    <definedName name="validgrantee2" localSheetId="3">'[11]ADD_FCC2'!$A$2:$A$27</definedName>
    <definedName name="validgrantee2">'[1]ADD_FCC2'!$A$2:$A$31</definedName>
    <definedName name="ValidGrantRecipient" localSheetId="2">'[8]Overview - Form 001'!$CB$1:$CB$28</definedName>
    <definedName name="ValidGrantRecipient" localSheetId="1">'[8]Overview - Form 001'!$CB$1:$CB$28</definedName>
    <definedName name="ValidGrantRecipient" localSheetId="3">'[8]Overview - Form 001'!$CB$1:$CB$28</definedName>
    <definedName name="validgrantrecipient">#REF!</definedName>
    <definedName name="ValidLWIA" localSheetId="2">'[9]Data Sheet'!$B$1:$B$27</definedName>
    <definedName name="ValidLWIA" localSheetId="1">'[9]Data Sheet'!$B$1:$B$27</definedName>
    <definedName name="ValidLWIA" localSheetId="3">'[9]Data Sheet'!$B$1:$B$27</definedName>
    <definedName name="ValidLWIA">#REF!</definedName>
    <definedName name="validmod" localSheetId="2">'ADD_FCC2'!#REF!</definedName>
    <definedName name="ValidMod">#REF!</definedName>
    <definedName name="validmodifications" localSheetId="2">'ADD_FCC2'!#REF!</definedName>
    <definedName name="validmodifications" localSheetId="1">'[1]ADD_FCC2'!$J$13:$J$26</definedName>
    <definedName name="validmodifications" localSheetId="3">'[11]ADD_FCC2'!$K$11:$K$22</definedName>
    <definedName name="ValidModifications">'[2]ADD_FCC2'!$K$13:$K$25</definedName>
    <definedName name="ValidMods">#REF!</definedName>
    <definedName name="validNumbers">'[4]Data Sheet'!$B$1:$B$27</definedName>
    <definedName name="validprojecttitle">'Scope of Work'!$A$3:$A$10</definedName>
    <definedName name="validscope">'Scope of Work'!$B$3:$B$4</definedName>
    <definedName name="ValidScopeOfWork" localSheetId="2">'[12]Scope of Work drop down'!$B$3:$B$7</definedName>
    <definedName name="ValidScopeOfWork" localSheetId="3">'[12]Scope of Work drop down'!$B$3:$B$7</definedName>
    <definedName name="ValidScopeOfWork">'[2]Scope of Work drop down'!$B$3:$B$5</definedName>
    <definedName name="validstartdate" localSheetId="2">'ADD_FCC2'!#REF!</definedName>
    <definedName name="validstartdate">#REF!</definedName>
    <definedName name="validstartdate2" localSheetId="2">'[10]ADD_FCC2'!$G$2:$G$10</definedName>
    <definedName name="validstartdate2" localSheetId="1">'[10]ADD_FCC2'!$G$2:$G$10</definedName>
    <definedName name="validstartdate2" localSheetId="3">'[10]ADD_FCC2'!$G$2:$G$10</definedName>
    <definedName name="validstartdate2">#REF!</definedName>
  </definedNames>
  <calcPr fullCalcOnLoad="1"/>
</workbook>
</file>

<file path=xl/sharedStrings.xml><?xml version="1.0" encoding="utf-8"?>
<sst xmlns="http://schemas.openxmlformats.org/spreadsheetml/2006/main" count="481" uniqueCount="366">
  <si>
    <r>
      <t>Illinois workNet</t>
    </r>
    <r>
      <rPr>
        <sz val="32"/>
        <color indexed="56"/>
        <rFont val="Calibri"/>
        <family val="2"/>
      </rPr>
      <t>®</t>
    </r>
    <r>
      <rPr>
        <sz val="32"/>
        <color indexed="56"/>
        <rFont val="Arial"/>
        <family val="2"/>
      </rPr>
      <t xml:space="preserve"> Center 
Disaster Assistance Jobs Program</t>
    </r>
  </si>
  <si>
    <t>Plug into training, resources, and jobs.  All in one place</t>
  </si>
  <si>
    <t>Illinois Department of Commerce and Economic Opportunity</t>
  </si>
  <si>
    <t>Grant Application Cover Page</t>
  </si>
  <si>
    <t>National Emergency Grant - Disaster Assistance Jobs Program</t>
  </si>
  <si>
    <t>DCEO OFFICE USE ONLY</t>
  </si>
  <si>
    <t>Application #:</t>
  </si>
  <si>
    <t>Note: All items with * must be completed to autofill additional forms.</t>
  </si>
  <si>
    <t>Grant #:</t>
  </si>
  <si>
    <t>Section 1: Applicant Information</t>
  </si>
  <si>
    <t>1.1 *</t>
  </si>
  <si>
    <t>Legal Name of Applicant</t>
  </si>
  <si>
    <t>(attach copy of W-9)</t>
  </si>
  <si>
    <t>1.1.1 *</t>
  </si>
  <si>
    <t>Name of Grantee</t>
  </si>
  <si>
    <t>LWIA:</t>
  </si>
  <si>
    <t>Address of Applicant:</t>
  </si>
  <si>
    <t>Street:</t>
  </si>
  <si>
    <t>(Include your 9-digit zip code)</t>
  </si>
  <si>
    <t>City:</t>
  </si>
  <si>
    <t>State:</t>
  </si>
  <si>
    <t>Zip:</t>
  </si>
  <si>
    <t>-</t>
  </si>
  <si>
    <t>Chief Officer:</t>
  </si>
  <si>
    <t>Name:</t>
  </si>
  <si>
    <t xml:space="preserve">(If more than one, attach a list </t>
  </si>
  <si>
    <t>Title:</t>
  </si>
  <si>
    <t>with all Officers)</t>
  </si>
  <si>
    <t>Address:</t>
  </si>
  <si>
    <t>Phone:</t>
  </si>
  <si>
    <t>(</t>
  </si>
  <si>
    <t>)</t>
  </si>
  <si>
    <t>Extension:</t>
  </si>
  <si>
    <t xml:space="preserve">Fax: </t>
  </si>
  <si>
    <t>Email:</t>
  </si>
  <si>
    <t>Description of Applicant:</t>
  </si>
  <si>
    <t>(200 Character maximum)</t>
  </si>
  <si>
    <r>
      <t xml:space="preserve">NAICS Code(s): </t>
    </r>
    <r>
      <rPr>
        <i/>
        <sz val="8"/>
        <color indexed="8"/>
        <rFont val="Arial"/>
        <family val="2"/>
      </rPr>
      <t>(6-digit Industry Classification Code)</t>
    </r>
  </si>
  <si>
    <t>Applicant Website:</t>
  </si>
  <si>
    <t>1.7 *</t>
  </si>
  <si>
    <t>Applicant FEIN:</t>
  </si>
  <si>
    <t>Applicant SSN:</t>
  </si>
  <si>
    <t>1.9 *</t>
  </si>
  <si>
    <t>Applicant's DUNS Number:</t>
  </si>
  <si>
    <t>Application Fiscal Year:</t>
  </si>
  <si>
    <t>From:</t>
  </si>
  <si>
    <t>/</t>
  </si>
  <si>
    <t>To:</t>
  </si>
  <si>
    <t>1.11</t>
  </si>
  <si>
    <t>If applicable, indicate the following:</t>
  </si>
  <si>
    <t>If minority-owned, then check the appropriate race/ethnic group box.</t>
  </si>
  <si>
    <t>Black/African Americans</t>
  </si>
  <si>
    <t>Hispanic Americans</t>
  </si>
  <si>
    <t>Native Americans</t>
  </si>
  <si>
    <t>Asian-Pacific Americans</t>
  </si>
  <si>
    <t>Asian-Indian Americans</t>
  </si>
  <si>
    <t>1.12</t>
  </si>
  <si>
    <t>Indicate the number of people expected to be served by the grant in the appropriate race/ethnic group box below.</t>
  </si>
  <si>
    <t>Race/Ethnic Group</t>
  </si>
  <si>
    <t># People Served by Grant</t>
  </si>
  <si>
    <t>Other:</t>
  </si>
  <si>
    <t>Section 2: Applicant History</t>
  </si>
  <si>
    <t>Have you received a grant from the State of Illinois within the last three years?</t>
  </si>
  <si>
    <t>Provide total number of grants from the State of Illinois within the last 3 years.</t>
  </si>
  <si>
    <t>If yes, provide the following for each grant received in the last three years.</t>
  </si>
  <si>
    <t>Agency:</t>
  </si>
  <si>
    <t>Grant Amount:</t>
  </si>
  <si>
    <t>Grant Term:</t>
  </si>
  <si>
    <t>General description:</t>
  </si>
  <si>
    <t>Issues:</t>
  </si>
  <si>
    <t>Name</t>
  </si>
  <si>
    <t>FEIN</t>
  </si>
  <si>
    <t>In the past twelve months, have there been any changes in the following key staff?  Check all that apply.  Provide detail for any boxes checked including names of the person who left the position and the name of their replacement.  Indicate the number of months the position has been vacant if the position is currently vacant.</t>
  </si>
  <si>
    <t>Provide detail for any checked box.</t>
  </si>
  <si>
    <t>If your proposed budget includes any staff costs for this grant, please indicate the type of documentation that will be maintained and used to allocate staff costs to the DCEO grant.</t>
  </si>
  <si>
    <t>Has the applicant or any principal formed a business that existed for less than two years?</t>
  </si>
  <si>
    <t>If yes, provide name(s) of the business and reason(s) that it existed for less than two years:</t>
  </si>
  <si>
    <t>Has the applicant or any principal experienced foreclosure, repossession, civil judgment, or criminal penalty (or been a party to a consent decree) within the past seven years as a result of any violation of federal, state, or local law applicable to its business?</t>
  </si>
  <si>
    <t>If yes, identify the nature (including case and venue) of the action and the disposition.  If the action/proceeding is still pending or unresolved, provide a status identifying the unresolved issues.</t>
  </si>
  <si>
    <t>Is the applicant, or any principal, the subject of any proceedings that are pending, or to the best of applicant's knowledge, threatened against applicant and/or any principal that may result in any adverse change in the applicant's financial condition or materially and adversely affect applicant's operations?</t>
  </si>
  <si>
    <t>If yes, provide requested information.</t>
  </si>
  <si>
    <t>Does the applicant or any principal owe any debt to the state?</t>
  </si>
  <si>
    <t>If yes, list reason and amount.</t>
  </si>
  <si>
    <t>Section 3: Proposal Information</t>
  </si>
  <si>
    <t>Submittal Date:</t>
  </si>
  <si>
    <t>Project Title:</t>
  </si>
  <si>
    <r>
      <t xml:space="preserve">Brief Project Description: </t>
    </r>
    <r>
      <rPr>
        <b/>
        <i/>
        <sz val="7"/>
        <color indexed="8"/>
        <rFont val="Arial"/>
        <family val="2"/>
      </rPr>
      <t>(This field is atomatically entered with information. based on the proper selection of Project Title in 3.2 above.)</t>
    </r>
  </si>
  <si>
    <t>Provide temporary work to eligible individuals to assist with disaster clean-up and humanitarian assistance in FEMA disaster-declared counties.</t>
  </si>
  <si>
    <t>3.3.1</t>
  </si>
  <si>
    <t>Participants and Events</t>
  </si>
  <si>
    <t>Number of Participants:</t>
  </si>
  <si>
    <t>Number of Disaster Worksites:</t>
  </si>
  <si>
    <t>Project Location:</t>
  </si>
  <si>
    <t>IL</t>
  </si>
  <si>
    <t>County:</t>
  </si>
  <si>
    <t>3.5 *</t>
  </si>
  <si>
    <t>Areas Served:</t>
  </si>
  <si>
    <t>LWIA</t>
  </si>
  <si>
    <t>EDR</t>
  </si>
  <si>
    <t>3.6 *</t>
  </si>
  <si>
    <t>Project Contact:</t>
  </si>
  <si>
    <t>Fax:</t>
  </si>
  <si>
    <t>E-Mail:</t>
  </si>
  <si>
    <t>3.7 *</t>
  </si>
  <si>
    <t xml:space="preserve">Grant Project Period: </t>
  </si>
  <si>
    <t>Start Date:</t>
  </si>
  <si>
    <t>End Date:</t>
  </si>
  <si>
    <r>
      <t xml:space="preserve">Project Costs: </t>
    </r>
    <r>
      <rPr>
        <i/>
        <sz val="8"/>
        <color indexed="8"/>
        <rFont val="Arial"/>
        <family val="2"/>
      </rPr>
      <t>(Complete attached Budget)</t>
    </r>
  </si>
  <si>
    <t>Secured funding from other sources:</t>
  </si>
  <si>
    <t>Funding requested from DCEO:</t>
  </si>
  <si>
    <t>Total Project Cost:</t>
  </si>
  <si>
    <t>Section 4: Scope of Work</t>
  </si>
  <si>
    <t>Project Title</t>
  </si>
  <si>
    <t>Description of project:</t>
  </si>
  <si>
    <t xml:space="preserve">LWIA </t>
  </si>
  <si>
    <t>Description of Tasks</t>
  </si>
  <si>
    <t>Estimated Completion Date</t>
  </si>
  <si>
    <t>Grantee will complete the following tasks:</t>
  </si>
  <si>
    <t>Task 1</t>
  </si>
  <si>
    <t>Task 2</t>
  </si>
  <si>
    <t>Task 3</t>
  </si>
  <si>
    <t>Task 4</t>
  </si>
  <si>
    <t>Task 5</t>
  </si>
  <si>
    <t>N/A</t>
  </si>
  <si>
    <t>Task 6</t>
  </si>
  <si>
    <t>Task 7</t>
  </si>
  <si>
    <t>Task 8</t>
  </si>
  <si>
    <t>Task 9</t>
  </si>
  <si>
    <t>Section 5: Performance Measures</t>
  </si>
  <si>
    <t>Performance Measure</t>
  </si>
  <si>
    <t>Target</t>
  </si>
  <si>
    <t>Section 7: Budget</t>
  </si>
  <si>
    <t>Line Item or Cost Category Description</t>
  </si>
  <si>
    <t>Requested Grant Budget Amount</t>
  </si>
  <si>
    <t>Proposed Match Budget Amount</t>
  </si>
  <si>
    <t>Section 8: Program Specific Information</t>
  </si>
  <si>
    <t>Section 9: Applicant Certification</t>
  </si>
  <si>
    <t xml:space="preserve">Under penalty of perjury, I certify that I have examined this application and the document(s), schedule(s), and statements(s) submitted in conjunction herewith, and that, to the best of my information and belief, the information contained herein is true, correct, and complete.  I represent that I am the person authorized to submit this application on behalf of the applicant, and that I am authorized to execute a legally binding grant agreement on behalf of the applicant, and that I am authorized to execute a legally binding grant agreement on behalf of the applicant if this application is approved for funding.                                                                                      
</t>
  </si>
  <si>
    <t>I hereby release to DCEO the rights and use of photographs and/or any written statements or information, regardless of format (whether they are direct quotes or paraphrased by DCEO), contained in or provided after grant application for the purpose of publication on DCEO's website.  I hereby also release any and all claims against DCEO, its officers, agents, employees, and/or affiliates arising out of, or in connection with, the usage of photographs and/or written statements or information, regardless of format (whether they are direct quotes or paraphrased by DCEO), for the purpose of publication on DCEO's website.</t>
  </si>
  <si>
    <t>Signature</t>
  </si>
  <si>
    <t>Name and Title</t>
  </si>
  <si>
    <t>Date</t>
  </si>
  <si>
    <t>Applicant Name</t>
  </si>
  <si>
    <t>Region No (EDR)</t>
  </si>
  <si>
    <t>County</t>
  </si>
  <si>
    <t>Grantee Name</t>
  </si>
  <si>
    <t>NAICS CODE</t>
  </si>
  <si>
    <t>DUNS</t>
  </si>
  <si>
    <t>Illinois Eastern Community Colleges District 529</t>
  </si>
  <si>
    <t>7 - Southeastern</t>
  </si>
  <si>
    <t>23</t>
  </si>
  <si>
    <t>Coles</t>
  </si>
  <si>
    <t>Illinois Eastern Community College</t>
  </si>
  <si>
    <t>Local Workforce Investment Area</t>
  </si>
  <si>
    <t>Madison County</t>
  </si>
  <si>
    <t>376001410</t>
  </si>
  <si>
    <t>9 - Southwestern</t>
  </si>
  <si>
    <t>22</t>
  </si>
  <si>
    <t>Madison</t>
  </si>
  <si>
    <t>Madison County Employment and Training Department</t>
  </si>
  <si>
    <t>921120, 923110, 925120</t>
  </si>
  <si>
    <t>Management Training &amp; Consulting Corp.</t>
  </si>
  <si>
    <t>371072273</t>
  </si>
  <si>
    <t>8 - Southern</t>
  </si>
  <si>
    <t>25</t>
  </si>
  <si>
    <t>Williamson</t>
  </si>
  <si>
    <t>MAN-TRA-CON Corp., One Stop Business and Employment Center</t>
  </si>
  <si>
    <t>Southern 14 Workforce Investment Board</t>
  </si>
  <si>
    <t>371139700</t>
  </si>
  <si>
    <t>26</t>
  </si>
  <si>
    <t>White</t>
  </si>
  <si>
    <t>Southern 14 Workforce Investment Board, Inc.</t>
  </si>
  <si>
    <t>561110, 561990</t>
  </si>
  <si>
    <t>Business Employment Skills Team, Inc.</t>
  </si>
  <si>
    <t>363297621</t>
  </si>
  <si>
    <t>6 - Northwest</t>
  </si>
  <si>
    <t>LaSalle</t>
  </si>
  <si>
    <t>561311, 561320, 624190</t>
  </si>
  <si>
    <t>2 - East Central</t>
  </si>
  <si>
    <t>17</t>
  </si>
  <si>
    <t>Champaign</t>
  </si>
  <si>
    <t>4 - Northeast</t>
  </si>
  <si>
    <t>Cook</t>
  </si>
  <si>
    <t>3 - North Central</t>
  </si>
  <si>
    <t>15</t>
  </si>
  <si>
    <t>Peoria</t>
  </si>
  <si>
    <t>City of Rockford</t>
  </si>
  <si>
    <t>366006082</t>
  </si>
  <si>
    <t>5 - Northern Stateline</t>
  </si>
  <si>
    <t>03</t>
  </si>
  <si>
    <t>Winnebago</t>
  </si>
  <si>
    <t>Rock River Training Corporation</t>
  </si>
  <si>
    <t>07</t>
  </si>
  <si>
    <t>County of Kankakee</t>
  </si>
  <si>
    <t>366006594</t>
  </si>
  <si>
    <t>11</t>
  </si>
  <si>
    <t>Kankakee</t>
  </si>
  <si>
    <t>Grundy Livingston Kankakee Workforce Board</t>
  </si>
  <si>
    <t>921130, 921190, 922120, 922130, 926110, 926150</t>
  </si>
  <si>
    <t>County of McHenry Illinois</t>
  </si>
  <si>
    <t>366006623</t>
  </si>
  <si>
    <t>02</t>
  </si>
  <si>
    <t>McHenry</t>
  </si>
  <si>
    <t>McHenry County Workforce Network</t>
  </si>
  <si>
    <t>County of Rock Island</t>
  </si>
  <si>
    <t>366006649</t>
  </si>
  <si>
    <t>13</t>
  </si>
  <si>
    <t>Rock Island</t>
  </si>
  <si>
    <t>Rock Island Tri-County Consortium</t>
  </si>
  <si>
    <t>623110, 921110, 921120, 922110</t>
  </si>
  <si>
    <t>County of Will</t>
  </si>
  <si>
    <t>366006672</t>
  </si>
  <si>
    <t>10</t>
  </si>
  <si>
    <t>Will</t>
  </si>
  <si>
    <t>Will County Workforce Investment Board</t>
  </si>
  <si>
    <t>Danville Area Community College</t>
  </si>
  <si>
    <t>370889813</t>
  </si>
  <si>
    <t>18</t>
  </si>
  <si>
    <t>Vermilion</t>
  </si>
  <si>
    <t>611210, 611310, 611420, 611430</t>
  </si>
  <si>
    <t>DuPage County Department of</t>
  </si>
  <si>
    <t>366006551</t>
  </si>
  <si>
    <t>06</t>
  </si>
  <si>
    <t>DuPage</t>
  </si>
  <si>
    <t>04</t>
  </si>
  <si>
    <t>Kane County</t>
  </si>
  <si>
    <t>366006585</t>
  </si>
  <si>
    <t>05</t>
  </si>
  <si>
    <t>Kane</t>
  </si>
  <si>
    <t>Kane County Department of Employment and Education</t>
  </si>
  <si>
    <t>Lake County</t>
  </si>
  <si>
    <t>366006600</t>
  </si>
  <si>
    <t>01</t>
  </si>
  <si>
    <t>Lake</t>
  </si>
  <si>
    <t>Lake County Workforce Development Department</t>
  </si>
  <si>
    <t>221310, 237310, 237990, 515120, 515210, 54110, 541120, 541199, 541214, 541330, 541350, 541370, 541513, 561110, 561210, 621111, 621112, 621210, 621320, 621410, 621999, 623110, 623311, 623312, 624110, 624120, 624190, 624229, 624230, 921130, 921140, 922110, 922120, 922130, 922140, 922150, 922190, 923110, 923120, 923130, 923140, 924110, 925110, 925120</t>
  </si>
  <si>
    <t>Macon County</t>
  </si>
  <si>
    <t>376001309</t>
  </si>
  <si>
    <t>1 - Central</t>
  </si>
  <si>
    <t>19</t>
  </si>
  <si>
    <t>Macon</t>
  </si>
  <si>
    <t>Workforce Investment Solutions</t>
  </si>
  <si>
    <t>National Able Network Inc. - LWIA 27</t>
  </si>
  <si>
    <t>237339397</t>
  </si>
  <si>
    <t>27</t>
  </si>
  <si>
    <t>National Able Network - 27</t>
  </si>
  <si>
    <t>921190, 923130</t>
  </si>
  <si>
    <t>156315103</t>
  </si>
  <si>
    <t>Sangamon County</t>
  </si>
  <si>
    <t>376002039</t>
  </si>
  <si>
    <t>20</t>
  </si>
  <si>
    <t>Sangamon</t>
  </si>
  <si>
    <t>St. Clair County</t>
  </si>
  <si>
    <t>376001924</t>
  </si>
  <si>
    <t>24</t>
  </si>
  <si>
    <t>St. Clair</t>
  </si>
  <si>
    <t>St. Clair County Intergovernmental Grants Department</t>
  </si>
  <si>
    <t>United Workforce Development Board</t>
  </si>
  <si>
    <t>371139631</t>
  </si>
  <si>
    <t>16</t>
  </si>
  <si>
    <t>McLean</t>
  </si>
  <si>
    <t>Career Link</t>
  </si>
  <si>
    <t>West Central Development Council, Inc</t>
  </si>
  <si>
    <t>371002104</t>
  </si>
  <si>
    <t>21</t>
  </si>
  <si>
    <t>Macoupin</t>
  </si>
  <si>
    <t>West Central Development Council, Inc.</t>
  </si>
  <si>
    <t>237110, 611710</t>
  </si>
  <si>
    <t>Western Illinois Works</t>
  </si>
  <si>
    <t>204586628</t>
  </si>
  <si>
    <t>10 - West Central</t>
  </si>
  <si>
    <t>14</t>
  </si>
  <si>
    <t>Knox</t>
  </si>
  <si>
    <t>Workforce Investment Office of Western Illinois</t>
  </si>
  <si>
    <t>Select the appropriate Grantee Name from the Drop-Down List</t>
  </si>
  <si>
    <t>Champaign County</t>
  </si>
  <si>
    <t>Champaign County Regional Planning Commission</t>
  </si>
  <si>
    <t>077322861</t>
  </si>
  <si>
    <t>Vermilion County Job Training Partnership</t>
  </si>
  <si>
    <t>DuPage County Department of Economic Development and Planning</t>
  </si>
  <si>
    <t>Chicago Cook Workforce Partnership</t>
  </si>
  <si>
    <t>364122225</t>
  </si>
  <si>
    <t>936110</t>
  </si>
  <si>
    <t>146918334</t>
  </si>
  <si>
    <t>Land of Lincoln Workforce Alliance</t>
  </si>
  <si>
    <t>Scope of work short description</t>
  </si>
  <si>
    <t>Scope of work full description</t>
  </si>
  <si>
    <t>The purpose of the Workforce Investment Act (WIA) National Emergency Grant (NEG) Disaster project is to create temporary jobs to assist communities in their clean-up and restoration efforts resulting from straight-line winds, storms and flooding in Illinois counties included in FEMA-DR-4116. Grant activities are limited to Temporary Jobs-related activities unless later modifications include the addition of Workforce Development activities to assist workers with obtaining permanent employment.</t>
  </si>
  <si>
    <t>Grantee will ensure that all work requirements are met including paying FICA, UI, and workers’ compensation for all temporary workers; complying with Illinois labor law and Federal and State Health and Safety standards; paying comparable wages to temporary workers; limiting temporary work positions to 6 months/1040 hours or $12,000 in wages unless notified by DCEO of amended limits resulting from a US Department of Labor granted waiver.</t>
  </si>
  <si>
    <t xml:space="preserve">Grantee will enter into a Worksite Agreement with eligible entities to provide temporary employment on projects for humanitarian assistance and for clean-up, demolition, repair, renovation, and reconstruction of destroyed public and non-profit structures, facilities, and lands within the FEMA disaster-declared counties; maintenance, improvements, and mitigation work will not be performed.  DCEO will be notified of all worksites through the Project Plan, Bi-Weekly/Monthly Report, and on an on-going basis via e-mail as new worksites are added.  Eligible entities are limited to public entities and non-profit agencies. Work will not be performed on private property with the exception of the following two circumstances with prior DCEO approval:
1. the local government is authorized to do clean-up and recovery work on the private property and is performing such work; and
2. in the homes of low-income individuals eligible for the federal weatherization program after obtaining DCEO approval of project design, having demonstrated that all United States Department of Labor (DOL) requirements have been met. 
</t>
  </si>
  <si>
    <t>Grantee will coordinate with FEMA, alerting FEMA of  project worksites and ensuring that both non- duplication of payment and maintenance of effort procedures are in place.  Grantee will advise worksite entities of prohibition against requesting and/or receiving FEMA payment for work performed through this project.</t>
  </si>
  <si>
    <t xml:space="preserve">Grantee will work with worksite entities to obtain worksite information for submittal of an endangered species consultation/review conducted by the Illinois Department of Natural Resources (DNR), proceeding with clean-up and recovery work only after receiving authorization from DCEO following DNR’s consultation.  </t>
  </si>
  <si>
    <t>Grantee will not authorize heavy equipment rental/leasing for a worksite until DCEO approval is received and Grantee has shown that the equipment rental is: necessary to carryout the project; cannot be obtained through other means (including FEMA and the worksite entity); the cost is reasonable; and, the equipment will be used for clean-up and recovery efforts and will not be used for maintenance, improvements, or mitigation work. Grantee will submit all required documentation to DCEO to support a heavy equipment request to DOL and will not proceed without DOL and DCEO approval, adhering to all requirements and conditions.</t>
  </si>
  <si>
    <t>To ensure the safety of temporary workers, Grantee will develop and implement a safety program, including provisions for periodic monitoring, ensuring that all non-office, temporary workers receive safety training prior to performing work, followed by safety training discussions/meetings conducted weekly unless less frequent safety meetings are authorized by DCEO Project Manager, and ensuring that all workers are well supervised.</t>
  </si>
  <si>
    <t xml:space="preserve">Grantee will ensure that prior to reporting to work, job-matched eligible applicants successfully complete a physical, receive a tetanus shot if they haven’t received one in the past 12 months, and also pass a background check and drug screening if required by the employer and/or is necessary for the position.  Office positions do not require physicals and tetanus shots.  </t>
  </si>
  <si>
    <t>Grantee will visit all worksites on a regular basis, ensuring that safety requirements are being met; temporary workers are well supervised; work being performed is related to disaster clean-up and recovery  and that no maintenance, improvement, or mitigation work is being performed; and all project guidelines and requirements are being adhered to.  Site visits will be documented, noting concerns/problems with plans for addressing and resolving such issues.</t>
  </si>
  <si>
    <t>Task 10</t>
  </si>
  <si>
    <t>Task 11</t>
  </si>
  <si>
    <t>Task 12</t>
  </si>
  <si>
    <t>Task 13</t>
  </si>
  <si>
    <t>Task 14</t>
  </si>
  <si>
    <t>Grantee will provide project management and oversight to ensure that all NEG Disaster grant guidelines and requirements are being met; activities are being carried out consistent with Grantee’s DCEO approved project plan; and project enrollments and expenditures are on track, with Grantee making adjustments as necessary to ensure successful project implementation and full utilization of funds.  Through the Bi-Weekly/Monthly Report, Grantee will notify DCEO of plans for additional worksites, underexpenditure of funds, project problems and need for assistance; and completion of worksites.</t>
  </si>
  <si>
    <t>Grantee will provide DCEO with fiscal updates as requested.  DCEO will monitor the rates of obligation and expenditure, reserving the right to re-allocate funding to areas that are successfully expending funds in order to ensure that grant funding is spent in a timely manner and is fully utilized.  As provided for in Part II, Scope of Work, and notwithstanding anything in Section 5.7, DCEO reserves the right to unilaterally re-allocate funds, including unilaterally reducing funds to the Grantee.</t>
  </si>
  <si>
    <t>Grantee will participate in DCEO meetings and trainings as requested by DCEO.  The Grantee will respond to DCEO inquiries for project information in a timely manner.  The Grantee will provide adequate management and oversight of the project on an on-going basis to ensure adequate project progress, worker hour and wage limits are adhered to, appropriate expenditure of funds, timely submittal of all required reports, completion of all project activities by grant end date, and identification of problems and / or concerns, requesting assistance from DCEO staff immediately upon identification of issues or concerns.  The Grantee will initiate grant modification requests as necessary in a timely manner, including a request to deobligate grant funds as directed by DCEO following consultation with the Grantee.</t>
  </si>
  <si>
    <t xml:space="preserve">Grantee will provide success stories, articles, photographs, and/or videos of the project as requested by DCEO.   The Grantee will ask each participant to sign a release document authorizing the use of their name and / or image and the Grantee will keep the signed releases on file. </t>
  </si>
  <si>
    <t>Grantee will comply with WIA law, regulations, and policies in carrying out grant activities.  Grantee will comply with DOL’s project guidelines.</t>
  </si>
  <si>
    <t>Application</t>
  </si>
  <si>
    <t>Grantee Type</t>
  </si>
  <si>
    <t>Select from one of the Project Titles from the Drop-Down List</t>
  </si>
  <si>
    <t>Temporary Jobs - Participant Wages</t>
  </si>
  <si>
    <t>Temporary Jobs - Supportive Services</t>
  </si>
  <si>
    <t>Temporary Jobs - Administration</t>
  </si>
  <si>
    <t>Temporary Jobs - Other</t>
  </si>
  <si>
    <t>Total Temporary Jobs Cost</t>
  </si>
  <si>
    <t xml:space="preserve">
Applications for funding, modifications, and exceptions may be submitted at any time during the grant period after discussing the specifics of such requests with Jill Meseke.  The grantee must submit the application (or modification) electronically to Jill Meseke at jill.meseke@illinois.gov.</t>
  </si>
  <si>
    <t>1.10 *</t>
  </si>
  <si>
    <t>Funding provided by the applicant:</t>
  </si>
  <si>
    <t>3.7.1 *</t>
  </si>
  <si>
    <t>Grant Approval Date:</t>
  </si>
  <si>
    <t>(this is the date the grant was approved, not the grant reporting period.)</t>
  </si>
  <si>
    <t>3.7.2 *</t>
  </si>
  <si>
    <t>Grant Date Extension:</t>
  </si>
  <si>
    <t xml:space="preserve">Indicate if this is a Grant Date Extension Request: </t>
  </si>
  <si>
    <t>Section 6A: Current Employment Level</t>
  </si>
  <si>
    <t>Number of permanent full-time individuals currently employed by applicant.</t>
  </si>
  <si>
    <t>Number of permanent part-time individuals currently employed by applicant.</t>
  </si>
  <si>
    <t>Section 6B: Projected Employment Impact (FTE Value Table)</t>
  </si>
  <si>
    <t>Created Positions in FTE Categories</t>
  </si>
  <si>
    <t>Retained Positions in FTE Categories</t>
  </si>
  <si>
    <t>Column A</t>
  </si>
  <si>
    <t>Column B</t>
  </si>
  <si>
    <t>Column C</t>
  </si>
  <si>
    <t>Column D</t>
  </si>
  <si>
    <t>Column E</t>
  </si>
  <si>
    <t>Column F</t>
  </si>
  <si>
    <t>Column G</t>
  </si>
  <si>
    <t>Permanent Full-Time</t>
  </si>
  <si>
    <t>Permanent Part-Time</t>
  </si>
  <si>
    <t>Temporary Full-Time</t>
  </si>
  <si>
    <t>Temporary Part-Time</t>
  </si>
  <si>
    <t>Row 1
(To be
completed
by
applicant)</t>
  </si>
  <si>
    <t># of
positions in
each FTE category
(A - H)</t>
  </si>
  <si>
    <t>Row 2</t>
  </si>
  <si>
    <t>Auto
calculation
of FTE
subtotals</t>
  </si>
  <si>
    <t>Row 3</t>
  </si>
  <si>
    <r>
      <rPr>
        <sz val="8"/>
        <color indexed="8"/>
        <rFont val="Arial"/>
        <family val="2"/>
      </rPr>
      <t>Auto Calculation:</t>
    </r>
    <r>
      <rPr>
        <b/>
        <sz val="8"/>
        <color indexed="8"/>
        <rFont val="Arial"/>
        <family val="2"/>
      </rPr>
      <t xml:space="preserve">
Created FTE:</t>
    </r>
  </si>
  <si>
    <t>Row 4</t>
  </si>
  <si>
    <r>
      <rPr>
        <sz val="8"/>
        <color indexed="8"/>
        <rFont val="Arial"/>
        <family val="2"/>
      </rPr>
      <t>Auto Calculation:</t>
    </r>
    <r>
      <rPr>
        <b/>
        <sz val="8"/>
        <color indexed="8"/>
        <rFont val="Arial"/>
        <family val="2"/>
      </rPr>
      <t xml:space="preserve">
Retained FTE:</t>
    </r>
  </si>
  <si>
    <t>Row 5</t>
  </si>
  <si>
    <r>
      <rPr>
        <sz val="8"/>
        <color indexed="8"/>
        <rFont val="Arial"/>
        <family val="2"/>
      </rPr>
      <t>Auto Calculation:</t>
    </r>
    <r>
      <rPr>
        <b/>
        <sz val="8"/>
        <color indexed="8"/>
        <rFont val="Arial"/>
        <family val="2"/>
      </rPr>
      <t xml:space="preserve">
Permanent Full-Time Jobs Created:</t>
    </r>
  </si>
  <si>
    <t>Row 6</t>
  </si>
  <si>
    <r>
      <rPr>
        <sz val="8"/>
        <color indexed="8"/>
        <rFont val="Arial"/>
        <family val="2"/>
      </rPr>
      <t>Auto Calculation:</t>
    </r>
    <r>
      <rPr>
        <b/>
        <sz val="8"/>
        <color indexed="8"/>
        <rFont val="Arial"/>
        <family val="2"/>
      </rPr>
      <t xml:space="preserve">
Permanent Full-Time Jobs Retained:</t>
    </r>
  </si>
  <si>
    <t>Row 7 (cell to be
completed by
applicant)</t>
  </si>
  <si>
    <r>
      <rPr>
        <sz val="8"/>
        <color indexed="8"/>
        <rFont val="Arial"/>
        <family val="2"/>
      </rPr>
      <t>Auto Calculation:</t>
    </r>
    <r>
      <rPr>
        <b/>
        <sz val="8"/>
        <color indexed="8"/>
        <rFont val="Arial"/>
        <family val="2"/>
      </rPr>
      <t xml:space="preserve">
Average of Annualized Salaries for
Permanent Full-Time Jobs Created:</t>
    </r>
  </si>
  <si>
    <t>Row 8 (cell to be
completed by
applicant)</t>
  </si>
  <si>
    <r>
      <rPr>
        <sz val="8"/>
        <color indexed="8"/>
        <rFont val="Arial"/>
        <family val="2"/>
      </rPr>
      <t>Auto Calculation:</t>
    </r>
    <r>
      <rPr>
        <b/>
        <sz val="8"/>
        <color indexed="8"/>
        <rFont val="Arial"/>
        <family val="2"/>
      </rPr>
      <t xml:space="preserve">
Average Annualized Salaries for
Permanent Full-Time Jobs Retained:</t>
    </r>
  </si>
  <si>
    <t>Row 9 (cell to be
completed by
applicant)</t>
  </si>
  <si>
    <t>Other anticipated
employment
impacts of DCEO
grant:</t>
  </si>
  <si>
    <t>Column H</t>
  </si>
  <si>
    <t>041929217</t>
  </si>
  <si>
    <t>Illinois Central College</t>
  </si>
  <si>
    <t>If applicable, list all Names and FEINs that are registered to your organization or have been registered during the past three years.</t>
  </si>
  <si>
    <t xml:space="preserve">Grantee will provide temporary work opportunities to eligible individuals consistent with Grantee’s project plan approved by DCEO.  Eligibility is limited to individuals from the following three categories, with priority given to individuals who lost their job due to the disaster (category 1), and applying veterans’ preference within each category:
1. Individuals who have been temporarily or permanently dislocated (laid off) as a result of the disaster; 
2. Eligible dislocated workers as defined in WIA Sec. 101(9); and 
3. Individuals who are long-term unemployed, defined by the State for this NEG Disaster project as individuals who have been unemployed for at least 12 of the last 26 weeks.    
</t>
  </si>
  <si>
    <t>\</t>
  </si>
  <si>
    <t>Temporary Jobs - Non-Service Delivery (Non-LWIA Grantees ONLY)</t>
  </si>
  <si>
    <t>Temporary Jobs - Participant Fringe Benefits</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</si>
</sst>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
    <numFmt numFmtId="167" formatCode="mm/dd/yy;@"/>
    <numFmt numFmtId="168" formatCode="&quot;$&quot;#,##0"/>
    <numFmt numFmtId="169" formatCode="&quot;$&quot;#,##0.00"/>
    <numFmt numFmtId="170" formatCode="0.0"/>
    <numFmt numFmtId="171" formatCode="&quot;Yes&quot;;&quot;Yes&quot;;&quot;No&quot;"/>
    <numFmt numFmtId="172" formatCode="&quot;True&quot;;&quot;True&quot;;&quot;False&quot;"/>
    <numFmt numFmtId="173" formatCode="&quot;On&quot;;&quot;On&quot;;&quot;Off&quot;"/>
    <numFmt numFmtId="174" formatCode="[$€-2]\ #,##0.00_);[Red]\([$€-2]\ #,##0.00\)"/>
    <numFmt numFmtId="175" formatCode="00\-000000"/>
    <numFmt numFmtId="176" formatCode="[&lt;=9999999999]\(###\)\ ###\-####;General"/>
    <numFmt numFmtId="177" formatCode="_(&quot;$&quot;* #,##0.0000_);_(&quot;$&quot;* \(#,##0.0000\);_(&quot;$&quot;* &quot;-&quot;??_);_(@_)"/>
    <numFmt numFmtId="178" formatCode="##\-######"/>
    <numFmt numFmtId="179" formatCode="m/d/yy"/>
  </numFmts>
  <fonts count="72">
    <font>
      <sz val="10"/>
      <name val="Arial"/>
      <family val="0"/>
    </font>
    <font>
      <sz val="11"/>
      <color indexed="8"/>
      <name val="Calibri"/>
      <family val="2"/>
    </font>
    <font>
      <sz val="32"/>
      <color indexed="56"/>
      <name val="Calibri"/>
      <family val="2"/>
    </font>
    <font>
      <sz val="32"/>
      <color indexed="56"/>
      <name val="Arial"/>
      <family val="2"/>
    </font>
    <font>
      <sz val="10"/>
      <name val="MS Sans Serif"/>
      <family val="2"/>
    </font>
    <font>
      <sz val="8"/>
      <name val="Tahoma"/>
      <family val="2"/>
    </font>
    <font>
      <sz val="8"/>
      <color indexed="8"/>
      <name val="Arial"/>
      <family val="2"/>
    </font>
    <font>
      <b/>
      <sz val="8"/>
      <color indexed="8"/>
      <name val="Arial"/>
      <family val="2"/>
    </font>
    <font>
      <i/>
      <sz val="8"/>
      <color indexed="8"/>
      <name val="Arial"/>
      <family val="2"/>
    </font>
    <font>
      <sz val="8"/>
      <name val="Arial"/>
      <family val="2"/>
    </font>
    <font>
      <b/>
      <i/>
      <sz val="7"/>
      <color indexed="8"/>
      <name val="Arial"/>
      <family val="2"/>
    </font>
    <font>
      <sz val="40"/>
      <color indexed="56"/>
      <name val="Arial"/>
      <family val="2"/>
    </font>
    <font>
      <sz val="22"/>
      <color indexed="20"/>
      <name val="Arial"/>
      <family val="2"/>
    </font>
    <font>
      <b/>
      <sz val="12"/>
      <color indexed="56"/>
      <name val="Arial"/>
      <family val="2"/>
    </font>
    <font>
      <sz val="11"/>
      <color indexed="8"/>
      <name val="Arial"/>
      <family val="2"/>
    </font>
    <font>
      <b/>
      <sz val="11"/>
      <color indexed="8"/>
      <name val="Arial"/>
      <family val="2"/>
    </font>
    <font>
      <b/>
      <sz val="16"/>
      <color indexed="8"/>
      <name val="Arial"/>
      <family val="2"/>
    </font>
    <font>
      <sz val="16"/>
      <color indexed="8"/>
      <name val="Arial"/>
      <family val="2"/>
    </font>
    <font>
      <i/>
      <sz val="11"/>
      <color indexed="8"/>
      <name val="Arial"/>
      <family val="2"/>
    </font>
    <font>
      <u val="single"/>
      <sz val="8"/>
      <color indexed="8"/>
      <name val="Arial"/>
      <family val="2"/>
    </font>
    <font>
      <b/>
      <sz val="10"/>
      <color indexed="8"/>
      <name val="Arial"/>
      <family val="2"/>
    </font>
    <font>
      <sz val="14"/>
      <color indexed="8"/>
      <name val="Arial"/>
      <family val="2"/>
    </font>
    <font>
      <i/>
      <sz val="9"/>
      <color indexed="8"/>
      <name val="Arial"/>
      <family val="2"/>
    </font>
    <font>
      <sz val="9"/>
      <color indexed="8"/>
      <name val="Arial"/>
      <family val="2"/>
    </font>
    <font>
      <u val="single"/>
      <sz val="8"/>
      <color indexed="12"/>
      <name val="Arial"/>
      <family val="2"/>
    </font>
    <font>
      <b/>
      <sz val="9"/>
      <color indexed="8"/>
      <name val="Arial"/>
      <family val="2"/>
    </font>
    <font>
      <b/>
      <sz val="12"/>
      <color indexed="8"/>
      <name val="Arial"/>
      <family val="2"/>
    </font>
    <font>
      <i/>
      <sz val="10"/>
      <color indexed="8"/>
      <name val="Arial"/>
      <family val="2"/>
    </font>
    <font>
      <sz val="8"/>
      <color indexed="8"/>
      <name val="Calibri"/>
      <family val="2"/>
    </font>
    <font>
      <sz val="10"/>
      <color indexed="8"/>
      <name val="Arial"/>
      <family val="2"/>
    </font>
    <font>
      <b/>
      <sz val="10"/>
      <color indexed="8"/>
      <name val="Calibri"/>
      <family val="2"/>
    </font>
    <font>
      <sz val="10"/>
      <color indexed="8"/>
      <name val="Calibri"/>
      <family val="2"/>
    </font>
    <font>
      <sz val="9"/>
      <color indexed="8"/>
      <name val="Calibri"/>
      <family val="2"/>
    </font>
    <font>
      <sz val="7"/>
      <color indexed="8"/>
      <name val="Arial"/>
      <family val="2"/>
    </font>
    <font>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right/>
      <top/>
      <bottom style="thin"/>
    </border>
    <border>
      <left/>
      <right/>
      <top style="thin"/>
      <bottom style="thin"/>
    </border>
    <border>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top style="thin"/>
      <bottom style="thin"/>
    </border>
    <border>
      <left style="thin"/>
      <right style="thin"/>
      <top style="thin"/>
      <bottom style="thin"/>
    </border>
    <border>
      <left style="thin"/>
      <right style="thin"/>
      <top/>
      <bottom style="thin"/>
    </border>
    <border>
      <left style="thin">
        <color indexed="22"/>
      </left>
      <right style="thin">
        <color indexed="22"/>
      </right>
      <top style="thin">
        <color indexed="22"/>
      </top>
      <bottom style="thin">
        <color indexed="22"/>
      </bottom>
    </border>
    <border>
      <left style="thin"/>
      <right/>
      <top/>
      <bottom style="medium"/>
    </border>
    <border>
      <left>
        <color indexed="63"/>
      </left>
      <right>
        <color indexed="63"/>
      </right>
      <top>
        <color indexed="63"/>
      </top>
      <bottom style="medium"/>
    </border>
    <border>
      <left/>
      <right style="thin"/>
      <top/>
      <bottom style="medium"/>
    </border>
    <border>
      <left style="thin"/>
      <right/>
      <top/>
      <bottom style="thin"/>
    </border>
    <border>
      <left/>
      <right style="thin"/>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style="medium"/>
      <bottom style="medium"/>
    </border>
    <border>
      <left/>
      <right style="thin"/>
      <top style="medium"/>
      <bottom style="medium"/>
    </border>
    <border>
      <left style="medium"/>
      <right style="thin"/>
      <top/>
      <bottom style="thin"/>
    </border>
    <border>
      <left style="thin"/>
      <right style="medium"/>
      <top>
        <color indexed="63"/>
      </top>
      <bottom style="thin"/>
    </border>
    <border>
      <left style="medium"/>
      <right style="thin"/>
      <top style="medium"/>
      <bottom style="medium"/>
    </border>
    <border>
      <left style="medium"/>
      <right style="thin"/>
      <top style="thin"/>
      <bottom style="thin"/>
    </border>
    <border>
      <left style="medium"/>
      <right/>
      <top style="thin"/>
      <bottom style="medium"/>
    </border>
    <border>
      <left/>
      <right/>
      <top style="thin"/>
      <bottom style="medium"/>
    </border>
    <border>
      <left/>
      <right style="thin"/>
      <top style="thin"/>
      <bottom style="medium"/>
    </border>
    <border>
      <left style="thin"/>
      <right/>
      <top style="thin"/>
      <bottom style="medium"/>
    </border>
    <border>
      <left/>
      <right style="medium"/>
      <top style="thin"/>
      <bottom style="medium"/>
    </border>
    <border>
      <left style="thin"/>
      <right style="thin"/>
      <top/>
      <bottom style="medium"/>
    </border>
    <border>
      <left style="thin"/>
      <right style="thin"/>
      <top style="medium"/>
      <bottom style="thin"/>
    </border>
    <border>
      <left style="thin"/>
      <right style="medium"/>
      <top style="medium"/>
      <bottom style="mediu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3" fillId="0" borderId="0">
      <alignment/>
      <protection/>
    </xf>
    <xf numFmtId="0" fontId="4" fillId="0" borderId="0">
      <alignment/>
      <protection/>
    </xf>
    <xf numFmtId="0" fontId="1" fillId="32" borderId="7" applyNumberFormat="0" applyFont="0" applyAlignment="0" applyProtection="0"/>
    <xf numFmtId="0" fontId="68" fillId="27" borderId="8" applyNumberFormat="0" applyAlignment="0" applyProtection="0"/>
    <xf numFmtId="9" fontId="1"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651">
    <xf numFmtId="0" fontId="0" fillId="0" borderId="0" xfId="0" applyAlignment="1">
      <alignment/>
    </xf>
    <xf numFmtId="0" fontId="14" fillId="0" borderId="0" xfId="59" applyFont="1">
      <alignment/>
      <protection/>
    </xf>
    <xf numFmtId="0" fontId="15" fillId="0" borderId="0" xfId="59" applyFont="1">
      <alignment/>
      <protection/>
    </xf>
    <xf numFmtId="0" fontId="16" fillId="0" borderId="0" xfId="59" applyFont="1">
      <alignment/>
      <protection/>
    </xf>
    <xf numFmtId="0" fontId="17" fillId="0" borderId="0" xfId="59" applyFont="1">
      <alignment/>
      <protection/>
    </xf>
    <xf numFmtId="0" fontId="19" fillId="33" borderId="10" xfId="59" applyFont="1" applyFill="1" applyBorder="1">
      <alignment/>
      <protection/>
    </xf>
    <xf numFmtId="0" fontId="19" fillId="33" borderId="11" xfId="59" applyFont="1" applyFill="1" applyBorder="1">
      <alignment/>
      <protection/>
    </xf>
    <xf numFmtId="0" fontId="19" fillId="33" borderId="12" xfId="59" applyFont="1" applyFill="1" applyBorder="1">
      <alignment/>
      <protection/>
    </xf>
    <xf numFmtId="0" fontId="6" fillId="0" borderId="13" xfId="59" applyFont="1" applyBorder="1" applyAlignment="1">
      <alignment vertical="center"/>
      <protection/>
    </xf>
    <xf numFmtId="0" fontId="6" fillId="0" borderId="0" xfId="59" applyFont="1" applyBorder="1" applyAlignment="1" applyProtection="1">
      <alignment vertical="center"/>
      <protection/>
    </xf>
    <xf numFmtId="0" fontId="14" fillId="0" borderId="0" xfId="59" applyFont="1" applyAlignment="1">
      <alignment wrapText="1"/>
      <protection/>
    </xf>
    <xf numFmtId="0" fontId="9" fillId="0" borderId="14" xfId="59" applyFont="1" applyFill="1" applyBorder="1" applyAlignment="1" applyProtection="1" quotePrefix="1">
      <alignment vertical="center"/>
      <protection/>
    </xf>
    <xf numFmtId="14" fontId="6" fillId="0" borderId="14" xfId="59" applyNumberFormat="1" applyFont="1" applyFill="1" applyBorder="1" applyAlignment="1" applyProtection="1">
      <alignment/>
      <protection/>
    </xf>
    <xf numFmtId="14" fontId="6" fillId="0" borderId="15" xfId="59" applyNumberFormat="1" applyFont="1" applyFill="1" applyBorder="1" applyAlignment="1" applyProtection="1">
      <alignment/>
      <protection/>
    </xf>
    <xf numFmtId="14" fontId="6" fillId="0" borderId="15" xfId="59" applyNumberFormat="1" applyFont="1" applyBorder="1" applyAlignment="1" applyProtection="1">
      <alignment/>
      <protection/>
    </xf>
    <xf numFmtId="0" fontId="14" fillId="0" borderId="0" xfId="59" applyFont="1" applyFill="1">
      <alignment/>
      <protection/>
    </xf>
    <xf numFmtId="0" fontId="14" fillId="0" borderId="0" xfId="59" applyFont="1" applyAlignment="1">
      <alignment/>
      <protection/>
    </xf>
    <xf numFmtId="0" fontId="14" fillId="0" borderId="0" xfId="59" applyFont="1" applyAlignment="1">
      <alignment vertical="center"/>
      <protection/>
    </xf>
    <xf numFmtId="0" fontId="14" fillId="0" borderId="13" xfId="59" applyFont="1" applyBorder="1">
      <alignment/>
      <protection/>
    </xf>
    <xf numFmtId="0" fontId="7" fillId="0" borderId="14" xfId="59" applyFont="1" applyFill="1" applyBorder="1" applyAlignment="1">
      <alignment vertical="center"/>
      <protection/>
    </xf>
    <xf numFmtId="0" fontId="7" fillId="0" borderId="0" xfId="59" applyFont="1" applyFill="1" applyBorder="1" applyAlignment="1">
      <alignment vertical="top"/>
      <protection/>
    </xf>
    <xf numFmtId="0" fontId="53" fillId="0" borderId="0" xfId="59" applyBorder="1" applyAlignment="1">
      <alignment/>
      <protection/>
    </xf>
    <xf numFmtId="0" fontId="6" fillId="0" borderId="0" xfId="59" applyFont="1" applyFill="1" applyBorder="1" applyAlignment="1" applyProtection="1">
      <alignment horizontal="left" vertical="top" wrapText="1"/>
      <protection/>
    </xf>
    <xf numFmtId="0" fontId="6" fillId="0" borderId="16" xfId="59" applyFont="1" applyFill="1" applyBorder="1" applyAlignment="1" applyProtection="1">
      <alignment horizontal="left" vertical="top" wrapText="1"/>
      <protection/>
    </xf>
    <xf numFmtId="0" fontId="6" fillId="0" borderId="17" xfId="59" applyFont="1" applyBorder="1" applyAlignment="1" applyProtection="1">
      <alignment horizontal="left" vertical="center"/>
      <protection/>
    </xf>
    <xf numFmtId="0" fontId="6" fillId="0" borderId="0" xfId="59" applyFont="1" applyBorder="1" applyAlignment="1" applyProtection="1">
      <alignment horizontal="left" vertical="center"/>
      <protection/>
    </xf>
    <xf numFmtId="0" fontId="6" fillId="0" borderId="0" xfId="59" applyFont="1" applyAlignment="1" applyProtection="1">
      <alignment vertical="center"/>
      <protection/>
    </xf>
    <xf numFmtId="0" fontId="6" fillId="0" borderId="18" xfId="59" applyFont="1" applyFill="1" applyBorder="1" applyAlignment="1" applyProtection="1">
      <alignment vertical="center"/>
      <protection/>
    </xf>
    <xf numFmtId="0" fontId="6" fillId="0" borderId="14" xfId="59" applyFont="1" applyFill="1" applyBorder="1" applyAlignment="1" applyProtection="1">
      <alignment vertical="center"/>
      <protection/>
    </xf>
    <xf numFmtId="0" fontId="6" fillId="0" borderId="0" xfId="59" applyFont="1" applyAlignment="1">
      <alignment vertical="center"/>
      <protection/>
    </xf>
    <xf numFmtId="0" fontId="6" fillId="0" borderId="16" xfId="59" applyFont="1" applyBorder="1" applyAlignment="1" applyProtection="1">
      <alignment vertical="center"/>
      <protection/>
    </xf>
    <xf numFmtId="0" fontId="9" fillId="0" borderId="14" xfId="59" applyNumberFormat="1" applyFont="1" applyFill="1" applyBorder="1" applyAlignment="1" applyProtection="1" quotePrefix="1">
      <alignment vertical="center"/>
      <protection/>
    </xf>
    <xf numFmtId="0" fontId="7" fillId="0" borderId="13" xfId="59" applyFont="1" applyBorder="1" applyAlignment="1">
      <alignment horizontal="left" vertical="center"/>
      <protection/>
    </xf>
    <xf numFmtId="0" fontId="14" fillId="0" borderId="13" xfId="59" applyFont="1" applyBorder="1" applyAlignment="1">
      <alignment horizontal="right" vertical="center"/>
      <protection/>
    </xf>
    <xf numFmtId="0" fontId="6" fillId="0" borderId="11" xfId="59" applyFont="1" applyFill="1" applyBorder="1" applyAlignment="1" applyProtection="1">
      <alignment horizontal="left" vertical="center"/>
      <protection/>
    </xf>
    <xf numFmtId="0" fontId="6" fillId="0" borderId="12" xfId="59" applyFont="1" applyFill="1" applyBorder="1" applyAlignment="1" applyProtection="1">
      <alignment horizontal="left" vertical="center"/>
      <protection/>
    </xf>
    <xf numFmtId="0" fontId="14" fillId="34" borderId="17" xfId="59" applyFont="1" applyFill="1" applyBorder="1" applyAlignment="1">
      <alignment vertical="top"/>
      <protection/>
    </xf>
    <xf numFmtId="0" fontId="14" fillId="34" borderId="0" xfId="59" applyFont="1" applyFill="1" applyBorder="1" applyAlignment="1">
      <alignment vertical="top"/>
      <protection/>
    </xf>
    <xf numFmtId="0" fontId="6" fillId="0" borderId="0" xfId="59" applyFont="1" applyBorder="1" applyAlignment="1">
      <alignment vertical="center" wrapText="1"/>
      <protection/>
    </xf>
    <xf numFmtId="0" fontId="28" fillId="0" borderId="0" xfId="59" applyFont="1" applyAlignment="1">
      <alignment vertical="top" wrapText="1"/>
      <protection/>
    </xf>
    <xf numFmtId="0" fontId="29" fillId="0" borderId="0" xfId="59" applyFont="1" applyAlignment="1">
      <alignment vertical="top"/>
      <protection/>
    </xf>
    <xf numFmtId="0" fontId="30" fillId="35" borderId="19" xfId="60" applyFont="1" applyFill="1" applyBorder="1" applyAlignment="1" applyProtection="1">
      <alignment horizontal="center" vertical="center"/>
      <protection/>
    </xf>
    <xf numFmtId="0" fontId="30" fillId="35" borderId="20" xfId="60" applyFont="1" applyFill="1" applyBorder="1" applyAlignment="1" applyProtection="1">
      <alignment horizontal="center" vertical="center"/>
      <protection/>
    </xf>
    <xf numFmtId="0" fontId="30" fillId="35" borderId="0" xfId="60" applyFont="1" applyFill="1" applyBorder="1" applyAlignment="1" applyProtection="1">
      <alignment horizontal="center" vertical="center"/>
      <protection/>
    </xf>
    <xf numFmtId="0" fontId="4" fillId="0" borderId="0" xfId="60" applyFont="1">
      <alignment/>
      <protection/>
    </xf>
    <xf numFmtId="0" fontId="31" fillId="0" borderId="0" xfId="60" applyFont="1" applyFill="1" applyBorder="1" applyAlignment="1" applyProtection="1">
      <alignment vertical="center"/>
      <protection/>
    </xf>
    <xf numFmtId="0" fontId="31" fillId="0" borderId="21" xfId="60" applyFont="1" applyFill="1" applyBorder="1" applyAlignment="1" applyProtection="1">
      <alignment vertical="center" wrapText="1"/>
      <protection/>
    </xf>
    <xf numFmtId="0" fontId="31" fillId="0" borderId="21" xfId="60" applyFont="1" applyFill="1" applyBorder="1" applyAlignment="1" applyProtection="1">
      <alignment vertical="center"/>
      <protection/>
    </xf>
    <xf numFmtId="0" fontId="31" fillId="0" borderId="0" xfId="60" applyFont="1" applyFill="1" applyBorder="1" applyAlignment="1" applyProtection="1">
      <alignment vertical="center" wrapText="1"/>
      <protection/>
    </xf>
    <xf numFmtId="0" fontId="31" fillId="0" borderId="0" xfId="60" applyFont="1" applyFill="1" applyBorder="1" applyAlignment="1" applyProtection="1">
      <alignment horizontal="center" vertical="center"/>
      <protection/>
    </xf>
    <xf numFmtId="0" fontId="31" fillId="0" borderId="0" xfId="60" applyFont="1" applyFill="1" applyBorder="1" applyAlignment="1" applyProtection="1">
      <alignment horizontal="center" vertical="center" wrapText="1"/>
      <protection/>
    </xf>
    <xf numFmtId="0" fontId="31" fillId="0" borderId="21" xfId="60" applyFont="1" applyFill="1" applyBorder="1" applyAlignment="1" applyProtection="1">
      <alignment horizontal="center" vertical="center" wrapText="1"/>
      <protection/>
    </xf>
    <xf numFmtId="0" fontId="31" fillId="0" borderId="0" xfId="60" applyFont="1" applyFill="1" applyBorder="1" applyAlignment="1" applyProtection="1">
      <alignment vertical="top" wrapText="1"/>
      <protection/>
    </xf>
    <xf numFmtId="0" fontId="31" fillId="0" borderId="0" xfId="59" applyFont="1">
      <alignment/>
      <protection/>
    </xf>
    <xf numFmtId="0" fontId="31" fillId="0" borderId="21" xfId="60" applyFont="1" applyFill="1" applyBorder="1" applyAlignment="1" applyProtection="1">
      <alignment horizontal="center" vertical="top" wrapText="1"/>
      <protection/>
    </xf>
    <xf numFmtId="0" fontId="31" fillId="0" borderId="0" xfId="60" applyFont="1" applyFill="1" applyBorder="1" applyAlignment="1" applyProtection="1" quotePrefix="1">
      <alignment horizontal="center" vertical="center" wrapText="1"/>
      <protection/>
    </xf>
    <xf numFmtId="0" fontId="31" fillId="0" borderId="0" xfId="59" applyFont="1" applyAlignment="1">
      <alignment horizontal="center"/>
      <protection/>
    </xf>
    <xf numFmtId="49" fontId="31" fillId="0" borderId="0" xfId="60" applyNumberFormat="1" applyFont="1" applyFill="1" applyBorder="1" applyAlignment="1" applyProtection="1">
      <alignment horizontal="left" vertical="top"/>
      <protection/>
    </xf>
    <xf numFmtId="49" fontId="31" fillId="0" borderId="21" xfId="60" applyNumberFormat="1" applyFont="1" applyFill="1" applyBorder="1" applyAlignment="1" applyProtection="1">
      <alignment horizontal="center" vertical="top" wrapText="1"/>
      <protection/>
    </xf>
    <xf numFmtId="49" fontId="31" fillId="0" borderId="21" xfId="60" applyNumberFormat="1" applyFont="1" applyFill="1" applyBorder="1" applyAlignment="1" applyProtection="1">
      <alignment horizontal="left" vertical="center" wrapText="1"/>
      <protection/>
    </xf>
    <xf numFmtId="49" fontId="31" fillId="0" borderId="0" xfId="60" applyNumberFormat="1" applyFont="1" applyFill="1" applyBorder="1" applyAlignment="1" applyProtection="1">
      <alignment horizontal="left" vertical="top" wrapText="1"/>
      <protection/>
    </xf>
    <xf numFmtId="49" fontId="31" fillId="0" borderId="0" xfId="60" applyNumberFormat="1" applyFont="1" applyFill="1" applyBorder="1" applyAlignment="1" applyProtection="1">
      <alignment horizontal="center" vertical="top" wrapText="1"/>
      <protection/>
    </xf>
    <xf numFmtId="49" fontId="31" fillId="0" borderId="0" xfId="60" applyNumberFormat="1" applyFont="1" applyFill="1" applyBorder="1" applyAlignment="1" applyProtection="1">
      <alignment horizontal="left" vertical="center"/>
      <protection/>
    </xf>
    <xf numFmtId="49" fontId="31" fillId="0" borderId="21" xfId="60" applyNumberFormat="1" applyFont="1" applyFill="1" applyBorder="1" applyAlignment="1" applyProtection="1">
      <alignment horizontal="center" vertical="center" wrapText="1"/>
      <protection/>
    </xf>
    <xf numFmtId="0" fontId="29" fillId="0" borderId="0" xfId="59" applyFont="1">
      <alignment/>
      <protection/>
    </xf>
    <xf numFmtId="49" fontId="31" fillId="0" borderId="0" xfId="60" applyNumberFormat="1" applyFont="1" applyFill="1" applyBorder="1" applyAlignment="1" applyProtection="1">
      <alignment horizontal="center" vertical="center"/>
      <protection/>
    </xf>
    <xf numFmtId="49" fontId="31" fillId="0" borderId="0" xfId="60" applyNumberFormat="1" applyFont="1" applyFill="1" applyBorder="1" applyAlignment="1" applyProtection="1">
      <alignment horizontal="center" vertical="center" wrapText="1"/>
      <protection/>
    </xf>
    <xf numFmtId="0" fontId="31" fillId="0" borderId="0" xfId="60" applyFont="1" applyFill="1" applyAlignment="1" applyProtection="1">
      <alignment horizontal="center" vertical="center" wrapText="1"/>
      <protection/>
    </xf>
    <xf numFmtId="0" fontId="31" fillId="0" borderId="0" xfId="60" applyFont="1" applyFill="1" applyAlignment="1" applyProtection="1">
      <alignment vertical="center"/>
      <protection/>
    </xf>
    <xf numFmtId="0" fontId="31" fillId="0" borderId="0" xfId="60" applyFont="1" applyFill="1" applyAlignment="1" applyProtection="1">
      <alignment vertical="center" wrapText="1"/>
      <protection/>
    </xf>
    <xf numFmtId="0" fontId="31" fillId="0" borderId="0" xfId="60" applyFont="1" applyFill="1" applyAlignment="1" applyProtection="1">
      <alignment vertical="top" wrapText="1"/>
      <protection/>
    </xf>
    <xf numFmtId="0" fontId="31" fillId="0" borderId="0" xfId="60" applyFont="1" applyFill="1" applyAlignment="1" applyProtection="1">
      <alignment horizontal="center" vertical="center"/>
      <protection/>
    </xf>
    <xf numFmtId="0" fontId="4" fillId="0" borderId="0" xfId="60" applyFont="1" applyAlignment="1">
      <alignment/>
      <protection/>
    </xf>
    <xf numFmtId="0" fontId="4" fillId="0" borderId="0" xfId="60" applyFont="1" applyAlignment="1">
      <alignment horizontal="center"/>
      <protection/>
    </xf>
    <xf numFmtId="0" fontId="32" fillId="0" borderId="0" xfId="59" applyFont="1" applyAlignment="1">
      <alignment vertical="top" wrapText="1"/>
      <protection/>
    </xf>
    <xf numFmtId="0" fontId="32" fillId="36" borderId="0" xfId="59" applyFont="1" applyFill="1" applyAlignment="1">
      <alignment vertical="top" wrapText="1"/>
      <protection/>
    </xf>
    <xf numFmtId="0" fontId="32" fillId="0" borderId="0" xfId="59" applyFont="1" applyAlignment="1">
      <alignment horizontal="left" vertical="top" wrapText="1"/>
      <protection/>
    </xf>
    <xf numFmtId="0" fontId="32" fillId="0" borderId="0" xfId="59" applyFont="1" applyFill="1" applyAlignment="1">
      <alignment vertical="top" wrapText="1"/>
      <protection/>
    </xf>
    <xf numFmtId="0" fontId="53" fillId="0" borderId="11" xfId="59" applyFill="1" applyBorder="1" applyAlignment="1" applyProtection="1">
      <alignment/>
      <protection/>
    </xf>
    <xf numFmtId="0" fontId="53" fillId="0" borderId="12" xfId="59" applyFill="1" applyBorder="1" applyAlignment="1" applyProtection="1">
      <alignment/>
      <protection/>
    </xf>
    <xf numFmtId="0" fontId="6" fillId="0" borderId="10" xfId="59" applyFont="1" applyBorder="1" applyAlignment="1" applyProtection="1">
      <alignment horizontal="left" vertical="center"/>
      <protection/>
    </xf>
    <xf numFmtId="0" fontId="14" fillId="0" borderId="11" xfId="59" applyFont="1" applyBorder="1" applyAlignment="1" applyProtection="1">
      <alignment horizontal="left" vertical="center"/>
      <protection/>
    </xf>
    <xf numFmtId="0" fontId="14" fillId="0" borderId="10" xfId="59" applyFont="1" applyBorder="1" applyAlignment="1" applyProtection="1">
      <alignment horizontal="left" vertical="center"/>
      <protection/>
    </xf>
    <xf numFmtId="0" fontId="6" fillId="0" borderId="11" xfId="59" applyFont="1" applyBorder="1" applyAlignment="1" applyProtection="1">
      <alignment horizontal="left" vertical="center"/>
      <protection/>
    </xf>
    <xf numFmtId="0" fontId="14" fillId="0" borderId="0" xfId="59" applyFont="1" applyBorder="1" applyAlignment="1" applyProtection="1">
      <alignment horizontal="left" vertical="center"/>
      <protection/>
    </xf>
    <xf numFmtId="0" fontId="14" fillId="0" borderId="17" xfId="59" applyFont="1" applyBorder="1" applyAlignment="1" applyProtection="1">
      <alignment horizontal="left" vertical="center"/>
      <protection/>
    </xf>
    <xf numFmtId="0" fontId="53" fillId="0" borderId="0" xfId="59">
      <alignment/>
      <protection/>
    </xf>
    <xf numFmtId="0" fontId="7" fillId="0" borderId="13" xfId="59" applyFont="1" applyFill="1" applyBorder="1" applyAlignment="1" applyProtection="1">
      <alignment vertical="center"/>
      <protection/>
    </xf>
    <xf numFmtId="0" fontId="31" fillId="0" borderId="21" xfId="60" applyFont="1" applyFill="1" applyBorder="1" applyAlignment="1" applyProtection="1" quotePrefix="1">
      <alignment vertical="center" wrapText="1"/>
      <protection/>
    </xf>
    <xf numFmtId="0" fontId="14" fillId="0" borderId="0" xfId="59" applyFont="1" applyProtection="1">
      <alignment/>
      <protection/>
    </xf>
    <xf numFmtId="0" fontId="3" fillId="0" borderId="0" xfId="0" applyFont="1" applyBorder="1" applyAlignment="1">
      <alignment horizontal="center" wrapText="1"/>
    </xf>
    <xf numFmtId="0" fontId="11" fillId="0" borderId="0" xfId="0" applyFont="1" applyBorder="1" applyAlignment="1">
      <alignment horizontal="center" wrapText="1"/>
    </xf>
    <xf numFmtId="0" fontId="12" fillId="0" borderId="0" xfId="0" applyFont="1" applyAlignment="1">
      <alignment horizontal="center" wrapText="1"/>
    </xf>
    <xf numFmtId="0" fontId="13" fillId="0" borderId="0" xfId="0" applyFont="1" applyAlignment="1">
      <alignment horizontal="center" wrapText="1"/>
    </xf>
    <xf numFmtId="0" fontId="6" fillId="0" borderId="17" xfId="59" applyFont="1" applyBorder="1" applyAlignment="1">
      <alignment horizontal="left" vertical="top" wrapText="1"/>
      <protection/>
    </xf>
    <xf numFmtId="0" fontId="6" fillId="0" borderId="0" xfId="59" applyFont="1" applyBorder="1" applyAlignment="1">
      <alignment horizontal="left" vertical="top" wrapText="1"/>
      <protection/>
    </xf>
    <xf numFmtId="0" fontId="6" fillId="0" borderId="16" xfId="59" applyFont="1" applyBorder="1" applyAlignment="1">
      <alignment horizontal="left" vertical="top" wrapText="1"/>
      <protection/>
    </xf>
    <xf numFmtId="0" fontId="6" fillId="0" borderId="17" xfId="59" applyFont="1" applyBorder="1" applyAlignment="1" applyProtection="1">
      <alignment horizontal="center" vertical="center" wrapText="1"/>
      <protection locked="0"/>
    </xf>
    <xf numFmtId="0" fontId="6" fillId="0" borderId="0" xfId="59" applyFont="1" applyBorder="1" applyAlignment="1" applyProtection="1">
      <alignment horizontal="center" vertical="center" wrapText="1"/>
      <protection locked="0"/>
    </xf>
    <xf numFmtId="0" fontId="6" fillId="34" borderId="0" xfId="59" applyFont="1" applyFill="1" applyBorder="1" applyAlignment="1">
      <alignment horizontal="left" vertical="top" wrapText="1"/>
      <protection/>
    </xf>
    <xf numFmtId="0" fontId="6" fillId="34" borderId="16" xfId="59" applyFont="1" applyFill="1" applyBorder="1" applyAlignment="1">
      <alignment horizontal="left" vertical="top" wrapText="1"/>
      <protection/>
    </xf>
    <xf numFmtId="0" fontId="6" fillId="0" borderId="22" xfId="59" applyFont="1" applyBorder="1" applyAlignment="1">
      <alignment horizontal="center"/>
      <protection/>
    </xf>
    <xf numFmtId="0" fontId="6" fillId="0" borderId="23" xfId="59" applyFont="1" applyBorder="1" applyAlignment="1">
      <alignment horizontal="center"/>
      <protection/>
    </xf>
    <xf numFmtId="0" fontId="6" fillId="0" borderId="24" xfId="59" applyFont="1" applyBorder="1" applyAlignment="1">
      <alignment horizontal="center"/>
      <protection/>
    </xf>
    <xf numFmtId="0" fontId="6" fillId="0" borderId="25" xfId="59" applyFont="1" applyBorder="1" applyAlignment="1">
      <alignment horizontal="center" vertical="center"/>
      <protection/>
    </xf>
    <xf numFmtId="0" fontId="6" fillId="0" borderId="13" xfId="59" applyFont="1" applyBorder="1" applyAlignment="1">
      <alignment horizontal="center" vertical="center"/>
      <protection/>
    </xf>
    <xf numFmtId="0" fontId="6" fillId="0" borderId="26" xfId="59" applyFont="1" applyBorder="1" applyAlignment="1">
      <alignment horizontal="center" vertical="center"/>
      <protection/>
    </xf>
    <xf numFmtId="0" fontId="14" fillId="34" borderId="0" xfId="59" applyFont="1" applyFill="1" applyBorder="1" applyAlignment="1">
      <alignment horizontal="center" vertical="top"/>
      <protection/>
    </xf>
    <xf numFmtId="0" fontId="14" fillId="34" borderId="16" xfId="59" applyFont="1" applyFill="1" applyBorder="1" applyAlignment="1">
      <alignment horizontal="center" vertical="top"/>
      <protection/>
    </xf>
    <xf numFmtId="0" fontId="6" fillId="34" borderId="17" xfId="59" applyFont="1" applyFill="1" applyBorder="1" applyAlignment="1">
      <alignment horizontal="left" vertical="top" wrapText="1"/>
      <protection/>
    </xf>
    <xf numFmtId="0" fontId="6" fillId="34" borderId="25" xfId="59" applyFont="1" applyFill="1" applyBorder="1" applyAlignment="1">
      <alignment horizontal="left" vertical="top" wrapText="1"/>
      <protection/>
    </xf>
    <xf numFmtId="0" fontId="6" fillId="34" borderId="13" xfId="59" applyFont="1" applyFill="1" applyBorder="1" applyAlignment="1">
      <alignment horizontal="left" vertical="top" wrapText="1"/>
      <protection/>
    </xf>
    <xf numFmtId="0" fontId="6" fillId="34" borderId="26" xfId="59" applyFont="1" applyFill="1" applyBorder="1" applyAlignment="1">
      <alignment horizontal="left" vertical="top" wrapText="1"/>
      <protection/>
    </xf>
    <xf numFmtId="0" fontId="21" fillId="33" borderId="18" xfId="59" applyFont="1" applyFill="1" applyBorder="1" applyAlignment="1">
      <alignment horizontal="center"/>
      <protection/>
    </xf>
    <xf numFmtId="0" fontId="21" fillId="33" borderId="14" xfId="59" applyFont="1" applyFill="1" applyBorder="1" applyAlignment="1">
      <alignment horizontal="center"/>
      <protection/>
    </xf>
    <xf numFmtId="0" fontId="21" fillId="33" borderId="15" xfId="59" applyFont="1" applyFill="1" applyBorder="1" applyAlignment="1">
      <alignment horizontal="center"/>
      <protection/>
    </xf>
    <xf numFmtId="0" fontId="6" fillId="0" borderId="10" xfId="59" applyFont="1" applyBorder="1" applyAlignment="1">
      <alignment horizontal="left" vertical="top" wrapText="1"/>
      <protection/>
    </xf>
    <xf numFmtId="0" fontId="6" fillId="0" borderId="11" xfId="59" applyFont="1" applyBorder="1" applyAlignment="1">
      <alignment horizontal="left" vertical="top" wrapText="1"/>
      <protection/>
    </xf>
    <xf numFmtId="0" fontId="6" fillId="0" borderId="12" xfId="59" applyFont="1" applyBorder="1" applyAlignment="1">
      <alignment horizontal="left" vertical="top" wrapText="1"/>
      <protection/>
    </xf>
    <xf numFmtId="44" fontId="6" fillId="0" borderId="18" xfId="46" applyNumberFormat="1" applyFont="1" applyBorder="1" applyAlignment="1" applyProtection="1">
      <alignment vertical="center"/>
      <protection/>
    </xf>
    <xf numFmtId="44" fontId="6" fillId="0" borderId="14" xfId="46" applyNumberFormat="1" applyFont="1" applyBorder="1" applyAlignment="1" applyProtection="1">
      <alignment vertical="center"/>
      <protection/>
    </xf>
    <xf numFmtId="44" fontId="6" fillId="0" borderId="15" xfId="46" applyNumberFormat="1" applyFont="1" applyBorder="1" applyAlignment="1" applyProtection="1">
      <alignment vertical="center"/>
      <protection/>
    </xf>
    <xf numFmtId="0" fontId="53" fillId="0" borderId="0" xfId="59" applyBorder="1" applyAlignment="1" applyProtection="1">
      <alignment horizontal="center" wrapText="1"/>
      <protection locked="0"/>
    </xf>
    <xf numFmtId="0" fontId="53" fillId="0" borderId="0" xfId="59" applyBorder="1" applyAlignment="1" applyProtection="1">
      <alignment horizontal="right"/>
      <protection locked="0"/>
    </xf>
    <xf numFmtId="0" fontId="53" fillId="0" borderId="0" xfId="59" applyBorder="1" applyAlignment="1" applyProtection="1">
      <alignment horizontal="center"/>
      <protection locked="0"/>
    </xf>
    <xf numFmtId="0" fontId="53" fillId="0" borderId="0" xfId="59" applyBorder="1" applyAlignment="1" applyProtection="1">
      <alignment horizontal="left"/>
      <protection locked="0"/>
    </xf>
    <xf numFmtId="0" fontId="53" fillId="0" borderId="16" xfId="59" applyBorder="1" applyAlignment="1" applyProtection="1">
      <alignment horizontal="left"/>
      <protection locked="0"/>
    </xf>
    <xf numFmtId="0" fontId="6" fillId="34" borderId="10" xfId="59" applyFont="1" applyFill="1" applyBorder="1" applyAlignment="1">
      <alignment horizontal="left" vertical="top" wrapText="1"/>
      <protection/>
    </xf>
    <xf numFmtId="0" fontId="6" fillId="34" borderId="11" xfId="59" applyFont="1" applyFill="1" applyBorder="1" applyAlignment="1">
      <alignment horizontal="left" vertical="top" wrapText="1"/>
      <protection/>
    </xf>
    <xf numFmtId="0" fontId="6" fillId="34" borderId="12" xfId="59" applyFont="1" applyFill="1" applyBorder="1" applyAlignment="1">
      <alignment horizontal="left" vertical="top" wrapText="1"/>
      <protection/>
    </xf>
    <xf numFmtId="0" fontId="6" fillId="34" borderId="17" xfId="59" applyFont="1" applyFill="1" applyBorder="1" applyAlignment="1">
      <alignment horizontal="center" vertical="top" wrapText="1"/>
      <protection/>
    </xf>
    <xf numFmtId="0" fontId="6" fillId="34" borderId="0" xfId="59" applyFont="1" applyFill="1" applyBorder="1" applyAlignment="1">
      <alignment horizontal="center" vertical="top" wrapText="1"/>
      <protection/>
    </xf>
    <xf numFmtId="0" fontId="6" fillId="0" borderId="18" xfId="59" applyFont="1" applyFill="1" applyBorder="1" applyAlignment="1" applyProtection="1">
      <alignment horizontal="left" vertical="center"/>
      <protection/>
    </xf>
    <xf numFmtId="0" fontId="6" fillId="0" borderId="14" xfId="59" applyFont="1" applyFill="1" applyBorder="1" applyAlignment="1" applyProtection="1">
      <alignment horizontal="left" vertical="center"/>
      <protection/>
    </xf>
    <xf numFmtId="0" fontId="6" fillId="0" borderId="15" xfId="59" applyFont="1" applyFill="1" applyBorder="1" applyAlignment="1" applyProtection="1">
      <alignment horizontal="left" vertical="center"/>
      <protection/>
    </xf>
    <xf numFmtId="44" fontId="6" fillId="0" borderId="18" xfId="46" applyNumberFormat="1" applyFont="1" applyBorder="1" applyAlignment="1" applyProtection="1">
      <alignment vertical="center"/>
      <protection locked="0"/>
    </xf>
    <xf numFmtId="44" fontId="6" fillId="0" borderId="14" xfId="46" applyNumberFormat="1" applyFont="1" applyBorder="1" applyAlignment="1" applyProtection="1">
      <alignment vertical="center"/>
      <protection locked="0"/>
    </xf>
    <xf numFmtId="44" fontId="6" fillId="0" borderId="15" xfId="46" applyNumberFormat="1" applyFont="1" applyBorder="1" applyAlignment="1" applyProtection="1">
      <alignment vertical="center"/>
      <protection locked="0"/>
    </xf>
    <xf numFmtId="0" fontId="6" fillId="34" borderId="0" xfId="59" applyFont="1" applyFill="1" applyBorder="1" applyAlignment="1">
      <alignment horizontal="left" vertical="top"/>
      <protection/>
    </xf>
    <xf numFmtId="0" fontId="6" fillId="34" borderId="16" xfId="59" applyFont="1" applyFill="1" applyBorder="1" applyAlignment="1">
      <alignment horizontal="left" vertical="top"/>
      <protection/>
    </xf>
    <xf numFmtId="0" fontId="20" fillId="0" borderId="18" xfId="59" applyFont="1" applyFill="1" applyBorder="1" applyAlignment="1" applyProtection="1">
      <alignment horizontal="right" vertical="center"/>
      <protection/>
    </xf>
    <xf numFmtId="0" fontId="20" fillId="0" borderId="14" xfId="59" applyFont="1" applyFill="1" applyBorder="1" applyAlignment="1" applyProtection="1">
      <alignment horizontal="right" vertical="center"/>
      <protection/>
    </xf>
    <xf numFmtId="0" fontId="20" fillId="0" borderId="15" xfId="59" applyFont="1" applyFill="1" applyBorder="1" applyAlignment="1" applyProtection="1">
      <alignment horizontal="right" vertical="center"/>
      <protection/>
    </xf>
    <xf numFmtId="0" fontId="6" fillId="0" borderId="18" xfId="59" applyFont="1" applyFill="1" applyBorder="1" applyAlignment="1" applyProtection="1">
      <alignment horizontal="left" vertical="center"/>
      <protection/>
    </xf>
    <xf numFmtId="0" fontId="6" fillId="0" borderId="18" xfId="59" applyFont="1" applyBorder="1" applyAlignment="1" applyProtection="1">
      <alignment horizontal="left" vertical="center"/>
      <protection/>
    </xf>
    <xf numFmtId="0" fontId="6" fillId="0" borderId="14" xfId="59" applyFont="1" applyBorder="1" applyAlignment="1" applyProtection="1">
      <alignment horizontal="left" vertical="center"/>
      <protection/>
    </xf>
    <xf numFmtId="0" fontId="6" fillId="0" borderId="15" xfId="59" applyFont="1" applyBorder="1" applyAlignment="1" applyProtection="1">
      <alignment horizontal="left" vertical="center"/>
      <protection/>
    </xf>
    <xf numFmtId="0" fontId="6" fillId="0" borderId="18" xfId="59" applyFont="1" applyBorder="1" applyAlignment="1" applyProtection="1">
      <alignment horizontal="center" vertical="center"/>
      <protection/>
    </xf>
    <xf numFmtId="0" fontId="6" fillId="0" borderId="14" xfId="59" applyFont="1" applyBorder="1" applyAlignment="1" applyProtection="1">
      <alignment horizontal="center" vertical="center"/>
      <protection/>
    </xf>
    <xf numFmtId="0" fontId="6" fillId="0" borderId="15" xfId="59" applyFont="1" applyBorder="1" applyAlignment="1" applyProtection="1">
      <alignment horizontal="center" vertical="center"/>
      <protection/>
    </xf>
    <xf numFmtId="0" fontId="21" fillId="33" borderId="18" xfId="59" applyFont="1" applyFill="1" applyBorder="1" applyAlignment="1" applyProtection="1">
      <alignment horizontal="center"/>
      <protection/>
    </xf>
    <xf numFmtId="0" fontId="21" fillId="33" borderId="14" xfId="59" applyFont="1" applyFill="1" applyBorder="1" applyAlignment="1" applyProtection="1">
      <alignment horizontal="center"/>
      <protection/>
    </xf>
    <xf numFmtId="0" fontId="21" fillId="33" borderId="15" xfId="59" applyFont="1" applyFill="1" applyBorder="1" applyAlignment="1" applyProtection="1">
      <alignment horizontal="center"/>
      <protection/>
    </xf>
    <xf numFmtId="0" fontId="7" fillId="0" borderId="18" xfId="59" applyFont="1" applyBorder="1" applyAlignment="1" applyProtection="1">
      <alignment horizontal="center" vertical="center"/>
      <protection/>
    </xf>
    <xf numFmtId="0" fontId="7" fillId="0" borderId="14" xfId="59" applyFont="1" applyBorder="1" applyAlignment="1" applyProtection="1">
      <alignment horizontal="center" vertical="center"/>
      <protection/>
    </xf>
    <xf numFmtId="0" fontId="7" fillId="0" borderId="15" xfId="59" applyFont="1" applyBorder="1" applyAlignment="1" applyProtection="1">
      <alignment horizontal="center" vertical="center"/>
      <protection/>
    </xf>
    <xf numFmtId="0" fontId="7" fillId="0" borderId="18" xfId="59" applyFont="1" applyBorder="1" applyAlignment="1" applyProtection="1">
      <alignment horizontal="center" vertical="center" wrapText="1"/>
      <protection/>
    </xf>
    <xf numFmtId="0" fontId="6" fillId="0" borderId="14" xfId="59" applyFont="1" applyBorder="1" applyAlignment="1" applyProtection="1">
      <alignment horizontal="center" vertical="center" wrapText="1"/>
      <protection/>
    </xf>
    <xf numFmtId="0" fontId="6" fillId="0" borderId="15" xfId="59" applyFont="1" applyBorder="1" applyAlignment="1" applyProtection="1">
      <alignment horizontal="center" vertical="center" wrapText="1"/>
      <protection/>
    </xf>
    <xf numFmtId="0" fontId="7" fillId="0" borderId="18" xfId="59" applyFont="1" applyBorder="1" applyAlignment="1" applyProtection="1">
      <alignment vertical="center" wrapText="1"/>
      <protection/>
    </xf>
    <xf numFmtId="0" fontId="7" fillId="0" borderId="14" xfId="59" applyFont="1" applyBorder="1" applyAlignment="1" applyProtection="1">
      <alignment vertical="center" wrapText="1"/>
      <protection/>
    </xf>
    <xf numFmtId="0" fontId="7" fillId="0" borderId="15" xfId="59" applyFont="1" applyBorder="1" applyAlignment="1" applyProtection="1">
      <alignment vertical="center" wrapText="1"/>
      <protection/>
    </xf>
    <xf numFmtId="0" fontId="6" fillId="36" borderId="19" xfId="59" applyFont="1" applyFill="1" applyBorder="1" applyAlignment="1" applyProtection="1">
      <alignment horizontal="center" vertical="center"/>
      <protection/>
    </xf>
    <xf numFmtId="0" fontId="6" fillId="36" borderId="27" xfId="59" applyFont="1" applyFill="1" applyBorder="1" applyAlignment="1" applyProtection="1">
      <alignment horizontal="center" vertical="center"/>
      <protection/>
    </xf>
    <xf numFmtId="0" fontId="6" fillId="36" borderId="28" xfId="59" applyFont="1" applyFill="1" applyBorder="1" applyAlignment="1" applyProtection="1">
      <alignment horizontal="center" vertical="center"/>
      <protection/>
    </xf>
    <xf numFmtId="0" fontId="6" fillId="36" borderId="29" xfId="59" applyFont="1" applyFill="1" applyBorder="1" applyAlignment="1" applyProtection="1">
      <alignment horizontal="center" vertical="center"/>
      <protection/>
    </xf>
    <xf numFmtId="0" fontId="7" fillId="36" borderId="30" xfId="59" applyFont="1" applyFill="1" applyBorder="1" applyAlignment="1" applyProtection="1">
      <alignment horizontal="center" vertical="top" wrapText="1"/>
      <protection/>
    </xf>
    <xf numFmtId="0" fontId="7" fillId="36" borderId="28" xfId="59" applyFont="1" applyFill="1" applyBorder="1" applyAlignment="1" applyProtection="1">
      <alignment horizontal="center" vertical="top" wrapText="1"/>
      <protection/>
    </xf>
    <xf numFmtId="0" fontId="7" fillId="36" borderId="29" xfId="59" applyFont="1" applyFill="1" applyBorder="1" applyAlignment="1" applyProtection="1">
      <alignment horizontal="center" vertical="top" wrapText="1"/>
      <protection/>
    </xf>
    <xf numFmtId="0" fontId="6" fillId="0" borderId="18" xfId="59" applyFont="1" applyBorder="1" applyAlignment="1" applyProtection="1">
      <alignment horizontal="left" vertical="center" wrapText="1"/>
      <protection/>
    </xf>
    <xf numFmtId="0" fontId="6" fillId="0" borderId="14" xfId="59" applyFont="1" applyBorder="1" applyAlignment="1" applyProtection="1">
      <alignment horizontal="left" vertical="center" wrapText="1"/>
      <protection/>
    </xf>
    <xf numFmtId="0" fontId="6" fillId="0" borderId="15" xfId="59" applyFont="1" applyBorder="1" applyAlignment="1" applyProtection="1">
      <alignment horizontal="left" vertical="center" wrapText="1"/>
      <protection/>
    </xf>
    <xf numFmtId="0" fontId="33" fillId="0" borderId="18" xfId="59" applyFont="1" applyBorder="1" applyAlignment="1" applyProtection="1">
      <alignment horizontal="left" vertical="top" wrapText="1"/>
      <protection/>
    </xf>
    <xf numFmtId="0" fontId="33" fillId="0" borderId="14" xfId="59" applyFont="1" applyBorder="1" applyAlignment="1" applyProtection="1">
      <alignment horizontal="left" vertical="top" wrapText="1"/>
      <protection/>
    </xf>
    <xf numFmtId="0" fontId="33" fillId="0" borderId="15" xfId="59" applyFont="1" applyBorder="1" applyAlignment="1" applyProtection="1">
      <alignment horizontal="left" vertical="top" wrapText="1"/>
      <protection/>
    </xf>
    <xf numFmtId="14" fontId="6" fillId="0" borderId="18" xfId="59" applyNumberFormat="1" applyFont="1" applyBorder="1" applyAlignment="1" applyProtection="1">
      <alignment horizontal="center" vertical="center" wrapText="1"/>
      <protection/>
    </xf>
    <xf numFmtId="0" fontId="21" fillId="33" borderId="10" xfId="59" applyFont="1" applyFill="1" applyBorder="1" applyAlignment="1" applyProtection="1">
      <alignment horizontal="center"/>
      <protection/>
    </xf>
    <xf numFmtId="0" fontId="21" fillId="33" borderId="11" xfId="59" applyFont="1" applyFill="1" applyBorder="1" applyAlignment="1" applyProtection="1">
      <alignment horizontal="center"/>
      <protection/>
    </xf>
    <xf numFmtId="0" fontId="21" fillId="33" borderId="12" xfId="59" applyFont="1" applyFill="1" applyBorder="1" applyAlignment="1" applyProtection="1">
      <alignment horizontal="center"/>
      <protection/>
    </xf>
    <xf numFmtId="0" fontId="6" fillId="0" borderId="10" xfId="59" applyFont="1" applyBorder="1" applyAlignment="1" applyProtection="1">
      <alignment horizontal="center" vertical="center"/>
      <protection/>
    </xf>
    <xf numFmtId="0" fontId="6" fillId="0" borderId="11" xfId="59" applyFont="1" applyBorder="1" applyAlignment="1" applyProtection="1">
      <alignment horizontal="center" vertical="center"/>
      <protection/>
    </xf>
    <xf numFmtId="0" fontId="6" fillId="0" borderId="17" xfId="59" applyFont="1" applyBorder="1" applyAlignment="1" applyProtection="1">
      <alignment horizontal="center" vertical="center"/>
      <protection/>
    </xf>
    <xf numFmtId="0" fontId="6" fillId="0" borderId="0" xfId="59" applyFont="1" applyBorder="1" applyAlignment="1" applyProtection="1">
      <alignment horizontal="center" vertical="center"/>
      <protection/>
    </xf>
    <xf numFmtId="0" fontId="6" fillId="0" borderId="16" xfId="59" applyFont="1" applyBorder="1" applyAlignment="1" applyProtection="1">
      <alignment horizontal="center" vertical="center"/>
      <protection/>
    </xf>
    <xf numFmtId="0" fontId="6" fillId="0" borderId="25" xfId="59" applyFont="1" applyBorder="1" applyAlignment="1" applyProtection="1">
      <alignment horizontal="center" vertical="center"/>
      <protection/>
    </xf>
    <xf numFmtId="0" fontId="6" fillId="0" borderId="13" xfId="59" applyFont="1" applyBorder="1" applyAlignment="1" applyProtection="1">
      <alignment horizontal="center" vertical="center"/>
      <protection/>
    </xf>
    <xf numFmtId="0" fontId="6" fillId="0" borderId="26" xfId="59" applyFont="1" applyBorder="1" applyAlignment="1" applyProtection="1">
      <alignment horizontal="center" vertical="center"/>
      <protection/>
    </xf>
    <xf numFmtId="0" fontId="26" fillId="0" borderId="10" xfId="59" applyFont="1" applyBorder="1" applyAlignment="1" applyProtection="1">
      <alignment horizontal="center" vertical="center"/>
      <protection/>
    </xf>
    <xf numFmtId="0" fontId="26" fillId="0" borderId="11" xfId="59" applyFont="1" applyBorder="1" applyAlignment="1" applyProtection="1">
      <alignment horizontal="center" vertical="center"/>
      <protection/>
    </xf>
    <xf numFmtId="0" fontId="26" fillId="0" borderId="12" xfId="59" applyFont="1" applyBorder="1" applyAlignment="1" applyProtection="1">
      <alignment horizontal="center" vertical="center"/>
      <protection/>
    </xf>
    <xf numFmtId="0" fontId="26" fillId="0" borderId="25" xfId="59" applyFont="1" applyBorder="1" applyAlignment="1" applyProtection="1">
      <alignment horizontal="center" vertical="center"/>
      <protection/>
    </xf>
    <xf numFmtId="0" fontId="26" fillId="0" borderId="13" xfId="59" applyFont="1" applyBorder="1" applyAlignment="1" applyProtection="1">
      <alignment horizontal="center" vertical="center"/>
      <protection/>
    </xf>
    <xf numFmtId="0" fontId="26" fillId="0" borderId="26" xfId="59" applyFont="1" applyBorder="1" applyAlignment="1" applyProtection="1">
      <alignment horizontal="center" vertical="center"/>
      <protection/>
    </xf>
    <xf numFmtId="0" fontId="6" fillId="0" borderId="10" xfId="59" applyFont="1" applyBorder="1" applyAlignment="1" applyProtection="1">
      <alignment horizontal="center" vertical="center" wrapText="1"/>
      <protection/>
    </xf>
    <xf numFmtId="0" fontId="6" fillId="0" borderId="11" xfId="59" applyFont="1" applyBorder="1" applyAlignment="1" applyProtection="1">
      <alignment horizontal="center" vertical="center" wrapText="1"/>
      <protection/>
    </xf>
    <xf numFmtId="0" fontId="6" fillId="0" borderId="12" xfId="59" applyFont="1" applyBorder="1" applyAlignment="1" applyProtection="1">
      <alignment horizontal="center" vertical="center" wrapText="1"/>
      <protection/>
    </xf>
    <xf numFmtId="0" fontId="6" fillId="0" borderId="25" xfId="59" applyFont="1" applyBorder="1" applyAlignment="1" applyProtection="1">
      <alignment horizontal="center" vertical="center" wrapText="1"/>
      <protection/>
    </xf>
    <xf numFmtId="0" fontId="6" fillId="0" borderId="13" xfId="59" applyFont="1" applyBorder="1" applyAlignment="1" applyProtection="1">
      <alignment horizontal="center" vertical="center" wrapText="1"/>
      <protection/>
    </xf>
    <xf numFmtId="0" fontId="6" fillId="0" borderId="26" xfId="59" applyFont="1" applyBorder="1" applyAlignment="1" applyProtection="1">
      <alignment horizontal="center" vertical="center" wrapText="1"/>
      <protection/>
    </xf>
    <xf numFmtId="0" fontId="27" fillId="0" borderId="18" xfId="59" applyFont="1" applyBorder="1" applyAlignment="1" applyProtection="1">
      <alignment horizontal="center" vertical="center"/>
      <protection/>
    </xf>
    <xf numFmtId="0" fontId="26" fillId="0" borderId="14" xfId="59" applyFont="1" applyBorder="1" applyAlignment="1" applyProtection="1">
      <alignment horizontal="center" vertical="center"/>
      <protection/>
    </xf>
    <xf numFmtId="0" fontId="26" fillId="0" borderId="15" xfId="59" applyFont="1" applyBorder="1" applyAlignment="1" applyProtection="1">
      <alignment horizontal="center" vertical="center"/>
      <protection/>
    </xf>
    <xf numFmtId="0" fontId="6" fillId="0" borderId="10" xfId="59" applyFont="1" applyBorder="1" applyAlignment="1" applyProtection="1">
      <alignment horizontal="center" vertical="top" wrapText="1"/>
      <protection/>
    </xf>
    <xf numFmtId="0" fontId="6" fillId="0" borderId="11" xfId="59" applyFont="1" applyBorder="1" applyAlignment="1" applyProtection="1">
      <alignment horizontal="center" vertical="top" wrapText="1"/>
      <protection/>
    </xf>
    <xf numFmtId="0" fontId="6" fillId="0" borderId="12" xfId="59" applyFont="1" applyBorder="1" applyAlignment="1" applyProtection="1">
      <alignment horizontal="center" vertical="top" wrapText="1"/>
      <protection/>
    </xf>
    <xf numFmtId="0" fontId="6" fillId="0" borderId="25" xfId="59" applyFont="1" applyBorder="1" applyAlignment="1" applyProtection="1">
      <alignment horizontal="center" vertical="top" wrapText="1"/>
      <protection/>
    </xf>
    <xf numFmtId="0" fontId="6" fillId="0" borderId="13" xfId="59" applyFont="1" applyBorder="1" applyAlignment="1" applyProtection="1">
      <alignment horizontal="center" vertical="top" wrapText="1"/>
      <protection/>
    </xf>
    <xf numFmtId="0" fontId="6" fillId="0" borderId="26" xfId="59" applyFont="1" applyBorder="1" applyAlignment="1" applyProtection="1">
      <alignment horizontal="center" vertical="top" wrapText="1"/>
      <protection/>
    </xf>
    <xf numFmtId="0" fontId="6" fillId="0" borderId="14" xfId="59" applyFont="1" applyFill="1" applyBorder="1" applyAlignment="1" applyProtection="1">
      <alignment horizontal="center" vertical="center"/>
      <protection/>
    </xf>
    <xf numFmtId="0" fontId="6" fillId="0" borderId="11" xfId="59" applyFont="1" applyFill="1" applyBorder="1" applyAlignment="1" applyProtection="1">
      <alignment horizontal="left" vertical="top" wrapText="1"/>
      <protection/>
    </xf>
    <xf numFmtId="0" fontId="6" fillId="0" borderId="12" xfId="59" applyFont="1" applyFill="1" applyBorder="1" applyAlignment="1" applyProtection="1">
      <alignment horizontal="left" vertical="top" wrapText="1"/>
      <protection/>
    </xf>
    <xf numFmtId="0" fontId="9" fillId="0" borderId="18" xfId="59" applyNumberFormat="1" applyFont="1" applyFill="1" applyBorder="1" applyAlignment="1" applyProtection="1">
      <alignment horizontal="left" vertical="center"/>
      <protection/>
    </xf>
    <xf numFmtId="0" fontId="9" fillId="0" borderId="14" xfId="59" applyNumberFormat="1" applyFont="1" applyFill="1" applyBorder="1" applyAlignment="1" applyProtection="1">
      <alignment horizontal="left" vertical="center"/>
      <protection/>
    </xf>
    <xf numFmtId="0" fontId="9" fillId="0" borderId="14" xfId="59" applyNumberFormat="1" applyFont="1" applyFill="1" applyBorder="1" applyAlignment="1" applyProtection="1">
      <alignment horizontal="center" vertical="center"/>
      <protection locked="0"/>
    </xf>
    <xf numFmtId="0" fontId="9" fillId="0" borderId="15" xfId="59" applyNumberFormat="1" applyFont="1" applyFill="1" applyBorder="1" applyAlignment="1" applyProtection="1">
      <alignment horizontal="center" vertical="center"/>
      <protection locked="0"/>
    </xf>
    <xf numFmtId="0" fontId="6" fillId="0" borderId="10" xfId="59" applyFont="1" applyBorder="1" applyAlignment="1">
      <alignment horizontal="center" vertical="center"/>
      <protection/>
    </xf>
    <xf numFmtId="0" fontId="6" fillId="0" borderId="11" xfId="59" applyFont="1" applyBorder="1" applyAlignment="1">
      <alignment horizontal="center" vertical="center"/>
      <protection/>
    </xf>
    <xf numFmtId="0" fontId="6" fillId="0" borderId="12" xfId="59" applyFont="1" applyBorder="1" applyAlignment="1">
      <alignment horizontal="center" vertical="center"/>
      <protection/>
    </xf>
    <xf numFmtId="0" fontId="6" fillId="0" borderId="17" xfId="59" applyFont="1" applyBorder="1" applyAlignment="1">
      <alignment horizontal="center" vertical="center"/>
      <protection/>
    </xf>
    <xf numFmtId="0" fontId="6" fillId="0" borderId="0" xfId="59" applyFont="1" applyBorder="1" applyAlignment="1">
      <alignment horizontal="center" vertical="center"/>
      <protection/>
    </xf>
    <xf numFmtId="0" fontId="6" fillId="0" borderId="16" xfId="59" applyFont="1" applyBorder="1" applyAlignment="1">
      <alignment horizontal="center" vertical="center"/>
      <protection/>
    </xf>
    <xf numFmtId="0" fontId="7" fillId="0" borderId="10" xfId="59" applyFont="1" applyBorder="1" applyAlignment="1">
      <alignment horizontal="left" vertical="top" wrapText="1"/>
      <protection/>
    </xf>
    <xf numFmtId="0" fontId="7" fillId="0" borderId="11" xfId="59" applyFont="1" applyBorder="1" applyAlignment="1">
      <alignment horizontal="left" vertical="top" wrapText="1"/>
      <protection/>
    </xf>
    <xf numFmtId="0" fontId="7" fillId="0" borderId="12" xfId="59" applyFont="1" applyBorder="1" applyAlignment="1">
      <alignment horizontal="left" vertical="top" wrapText="1"/>
      <protection/>
    </xf>
    <xf numFmtId="0" fontId="7" fillId="0" borderId="17" xfId="59" applyFont="1" applyBorder="1" applyAlignment="1">
      <alignment horizontal="left" vertical="top" wrapText="1"/>
      <protection/>
    </xf>
    <xf numFmtId="0" fontId="7" fillId="0" borderId="0" xfId="59" applyFont="1" applyBorder="1" applyAlignment="1">
      <alignment horizontal="left" vertical="top" wrapText="1"/>
      <protection/>
    </xf>
    <xf numFmtId="0" fontId="7" fillId="0" borderId="16" xfId="59" applyFont="1" applyBorder="1" applyAlignment="1">
      <alignment horizontal="left" vertical="top" wrapText="1"/>
      <protection/>
    </xf>
    <xf numFmtId="0" fontId="7" fillId="0" borderId="25" xfId="59" applyFont="1" applyBorder="1" applyAlignment="1">
      <alignment horizontal="left" vertical="top" wrapText="1"/>
      <protection/>
    </xf>
    <xf numFmtId="0" fontId="7" fillId="0" borderId="13" xfId="59" applyFont="1" applyBorder="1" applyAlignment="1">
      <alignment horizontal="left" vertical="top" wrapText="1"/>
      <protection/>
    </xf>
    <xf numFmtId="0" fontId="7" fillId="0" borderId="26" xfId="59" applyFont="1" applyBorder="1" applyAlignment="1">
      <alignment horizontal="left" vertical="top" wrapText="1"/>
      <protection/>
    </xf>
    <xf numFmtId="0" fontId="6" fillId="0" borderId="10" xfId="59" applyFont="1" applyFill="1" applyBorder="1" applyAlignment="1">
      <alignment horizontal="left" vertical="center"/>
      <protection/>
    </xf>
    <xf numFmtId="0" fontId="6" fillId="0" borderId="11" xfId="59" applyFont="1" applyFill="1" applyBorder="1" applyAlignment="1">
      <alignment horizontal="left" vertical="center"/>
      <protection/>
    </xf>
    <xf numFmtId="169" fontId="6" fillId="0" borderId="11" xfId="47" applyNumberFormat="1" applyFont="1" applyBorder="1" applyAlignment="1" applyProtection="1">
      <alignment horizontal="right" vertical="center"/>
      <protection locked="0"/>
    </xf>
    <xf numFmtId="169" fontId="6" fillId="0" borderId="12" xfId="47" applyNumberFormat="1" applyFont="1" applyBorder="1" applyAlignment="1" applyProtection="1">
      <alignment horizontal="right" vertical="center"/>
      <protection locked="0"/>
    </xf>
    <xf numFmtId="0" fontId="6" fillId="0" borderId="17" xfId="59" applyFont="1" applyFill="1" applyBorder="1" applyAlignment="1" applyProtection="1">
      <alignment horizontal="left" vertical="center"/>
      <protection/>
    </xf>
    <xf numFmtId="0" fontId="6" fillId="0" borderId="0" xfId="59" applyFont="1" applyFill="1" applyBorder="1" applyAlignment="1" applyProtection="1">
      <alignment horizontal="left" vertical="center"/>
      <protection/>
    </xf>
    <xf numFmtId="169" fontId="6" fillId="0" borderId="0" xfId="47" applyNumberFormat="1" applyFont="1" applyBorder="1" applyAlignment="1" applyProtection="1">
      <alignment horizontal="right" vertical="center"/>
      <protection locked="0"/>
    </xf>
    <xf numFmtId="169" fontId="6" fillId="0" borderId="16" xfId="47" applyNumberFormat="1" applyFont="1" applyBorder="1" applyAlignment="1" applyProtection="1">
      <alignment horizontal="right" vertical="center"/>
      <protection locked="0"/>
    </xf>
    <xf numFmtId="0" fontId="7" fillId="0" borderId="18" xfId="59" applyFont="1" applyFill="1" applyBorder="1" applyAlignment="1">
      <alignment horizontal="left" vertical="center" wrapText="1"/>
      <protection/>
    </xf>
    <xf numFmtId="0" fontId="7" fillId="0" borderId="14" xfId="59" applyFont="1" applyFill="1" applyBorder="1" applyAlignment="1">
      <alignment horizontal="left" vertical="center" wrapText="1"/>
      <protection/>
    </xf>
    <xf numFmtId="0" fontId="7" fillId="0" borderId="15" xfId="59" applyFont="1" applyFill="1" applyBorder="1" applyAlignment="1">
      <alignment horizontal="left" vertical="center" wrapText="1"/>
      <protection/>
    </xf>
    <xf numFmtId="0" fontId="9" fillId="0" borderId="18" xfId="59" applyFont="1" applyFill="1" applyBorder="1" applyAlignment="1" applyProtection="1">
      <alignment horizontal="left" vertical="center"/>
      <protection/>
    </xf>
    <xf numFmtId="0" fontId="9" fillId="0" borderId="14" xfId="59" applyFont="1" applyFill="1" applyBorder="1" applyAlignment="1" applyProtection="1">
      <alignment horizontal="left" vertical="center"/>
      <protection/>
    </xf>
    <xf numFmtId="0" fontId="6" fillId="0" borderId="17" xfId="59" applyFont="1" applyBorder="1" applyAlignment="1">
      <alignment horizontal="left" vertical="center"/>
      <protection/>
    </xf>
    <xf numFmtId="0" fontId="6" fillId="0" borderId="0" xfId="59" applyFont="1" applyBorder="1" applyAlignment="1">
      <alignment horizontal="left" vertical="center"/>
      <protection/>
    </xf>
    <xf numFmtId="166" fontId="6" fillId="0" borderId="13" xfId="59" applyNumberFormat="1" applyFont="1" applyBorder="1" applyAlignment="1" applyProtection="1">
      <alignment horizontal="center" vertical="center"/>
      <protection locked="0"/>
    </xf>
    <xf numFmtId="165" fontId="6" fillId="0" borderId="13" xfId="59" applyNumberFormat="1" applyFont="1" applyBorder="1" applyAlignment="1" applyProtection="1">
      <alignment horizontal="center" vertical="center"/>
      <protection locked="0"/>
    </xf>
    <xf numFmtId="0" fontId="6" fillId="0" borderId="25" xfId="59" applyFont="1" applyBorder="1" applyAlignment="1">
      <alignment horizontal="left" vertical="center"/>
      <protection/>
    </xf>
    <xf numFmtId="0" fontId="6" fillId="0" borderId="13" xfId="59" applyFont="1" applyBorder="1" applyAlignment="1">
      <alignment horizontal="left" vertical="center"/>
      <protection/>
    </xf>
    <xf numFmtId="0" fontId="64" fillId="0" borderId="13" xfId="55" applyBorder="1" applyAlignment="1" applyProtection="1">
      <alignment horizontal="left" vertical="center"/>
      <protection locked="0"/>
    </xf>
    <xf numFmtId="0" fontId="6" fillId="0" borderId="13" xfId="59" applyFont="1" applyBorder="1" applyAlignment="1" applyProtection="1">
      <alignment horizontal="left" vertical="center"/>
      <protection locked="0"/>
    </xf>
    <xf numFmtId="0" fontId="6" fillId="0" borderId="26" xfId="59" applyFont="1" applyBorder="1" applyAlignment="1" applyProtection="1">
      <alignment horizontal="left" vertical="center"/>
      <protection locked="0"/>
    </xf>
    <xf numFmtId="164" fontId="6" fillId="0" borderId="0" xfId="59" applyNumberFormat="1" applyFont="1" applyBorder="1" applyAlignment="1" applyProtection="1">
      <alignment horizontal="center" vertical="center"/>
      <protection locked="0"/>
    </xf>
    <xf numFmtId="165" fontId="6" fillId="0" borderId="0" xfId="59" applyNumberFormat="1" applyFont="1" applyAlignment="1" applyProtection="1">
      <alignment horizontal="left" vertical="center"/>
      <protection locked="0"/>
    </xf>
    <xf numFmtId="165" fontId="6" fillId="0" borderId="16" xfId="59" applyNumberFormat="1" applyFont="1" applyBorder="1" applyAlignment="1" applyProtection="1">
      <alignment horizontal="left" vertical="center"/>
      <protection locked="0"/>
    </xf>
    <xf numFmtId="0" fontId="6" fillId="0" borderId="10" xfId="59" applyFont="1" applyBorder="1" applyAlignment="1">
      <alignment horizontal="left" vertical="center"/>
      <protection/>
    </xf>
    <xf numFmtId="0" fontId="6" fillId="0" borderId="11" xfId="59" applyFont="1" applyBorder="1" applyAlignment="1">
      <alignment horizontal="left" vertical="center"/>
      <protection/>
    </xf>
    <xf numFmtId="0" fontId="6" fillId="0" borderId="11" xfId="59" applyFont="1" applyBorder="1" applyAlignment="1" applyProtection="1">
      <alignment horizontal="left" vertical="center"/>
      <protection locked="0"/>
    </xf>
    <xf numFmtId="0" fontId="6" fillId="0" borderId="12" xfId="59" applyFont="1" applyBorder="1" applyAlignment="1" applyProtection="1">
      <alignment horizontal="left" vertical="center"/>
      <protection locked="0"/>
    </xf>
    <xf numFmtId="0" fontId="6" fillId="0" borderId="0" xfId="59" applyFont="1" applyBorder="1" applyAlignment="1" applyProtection="1">
      <alignment horizontal="left" vertical="center"/>
      <protection locked="0"/>
    </xf>
    <xf numFmtId="0" fontId="6" fillId="0" borderId="16" xfId="59" applyFont="1" applyBorder="1" applyAlignment="1" applyProtection="1">
      <alignment horizontal="left" vertical="center"/>
      <protection locked="0"/>
    </xf>
    <xf numFmtId="0" fontId="6" fillId="0" borderId="25" xfId="59" applyFont="1" applyFill="1" applyBorder="1" applyAlignment="1" applyProtection="1">
      <alignment horizontal="left" vertical="center"/>
      <protection/>
    </xf>
    <xf numFmtId="0" fontId="6" fillId="0" borderId="13" xfId="59" applyFont="1" applyFill="1" applyBorder="1" applyAlignment="1" applyProtection="1">
      <alignment horizontal="left" vertical="center"/>
      <protection/>
    </xf>
    <xf numFmtId="0" fontId="6" fillId="0" borderId="13" xfId="59" applyFont="1" applyFill="1" applyBorder="1" applyAlignment="1" applyProtection="1">
      <alignment horizontal="left" vertical="center"/>
      <protection locked="0"/>
    </xf>
    <xf numFmtId="0" fontId="6" fillId="0" borderId="26" xfId="59" applyFont="1" applyFill="1" applyBorder="1" applyAlignment="1" applyProtection="1">
      <alignment horizontal="left" vertical="center"/>
      <protection locked="0"/>
    </xf>
    <xf numFmtId="0" fontId="6" fillId="0" borderId="25" xfId="59" applyFont="1" applyBorder="1" applyAlignment="1">
      <alignment horizontal="center" vertical="center" wrapText="1"/>
      <protection/>
    </xf>
    <xf numFmtId="0" fontId="6" fillId="0" borderId="13" xfId="59" applyFont="1" applyBorder="1" applyAlignment="1">
      <alignment horizontal="center" vertical="center" wrapText="1"/>
      <protection/>
    </xf>
    <xf numFmtId="0" fontId="6" fillId="0" borderId="26" xfId="59" applyFont="1" applyBorder="1" applyAlignment="1">
      <alignment horizontal="center" vertical="center" wrapText="1"/>
      <protection/>
    </xf>
    <xf numFmtId="0" fontId="7" fillId="0" borderId="25" xfId="59" applyFont="1" applyBorder="1" applyAlignment="1">
      <alignment horizontal="left" vertical="center"/>
      <protection/>
    </xf>
    <xf numFmtId="0" fontId="7" fillId="0" borderId="13" xfId="59" applyFont="1" applyBorder="1" applyAlignment="1">
      <alignment horizontal="left" vertical="center"/>
      <protection/>
    </xf>
    <xf numFmtId="0" fontId="7" fillId="0" borderId="26" xfId="59" applyFont="1" applyBorder="1" applyAlignment="1">
      <alignment horizontal="left" vertical="center"/>
      <protection/>
    </xf>
    <xf numFmtId="0" fontId="6" fillId="0" borderId="14" xfId="59" applyFont="1" applyFill="1" applyBorder="1" applyAlignment="1" applyProtection="1">
      <alignment horizontal="right" vertical="center"/>
      <protection/>
    </xf>
    <xf numFmtId="0" fontId="6" fillId="0" borderId="15" xfId="59" applyFont="1" applyFill="1" applyBorder="1" applyAlignment="1" applyProtection="1">
      <alignment horizontal="center" vertical="center"/>
      <protection/>
    </xf>
    <xf numFmtId="0" fontId="6" fillId="0" borderId="10" xfId="59" applyFont="1" applyBorder="1" applyAlignment="1">
      <alignment horizontal="center" vertical="center" wrapText="1"/>
      <protection/>
    </xf>
    <xf numFmtId="0" fontId="6" fillId="0" borderId="11" xfId="59" applyFont="1" applyBorder="1" applyAlignment="1">
      <alignment horizontal="center" vertical="center" wrapText="1"/>
      <protection/>
    </xf>
    <xf numFmtId="0" fontId="6" fillId="0" borderId="12" xfId="59" applyFont="1" applyBorder="1" applyAlignment="1">
      <alignment horizontal="center" vertical="center" wrapText="1"/>
      <protection/>
    </xf>
    <xf numFmtId="0" fontId="6" fillId="0" borderId="17" xfId="59" applyFont="1" applyBorder="1" applyAlignment="1">
      <alignment horizontal="center" vertical="center" wrapText="1"/>
      <protection/>
    </xf>
    <xf numFmtId="0" fontId="6" fillId="0" borderId="0" xfId="59" applyFont="1" applyBorder="1" applyAlignment="1">
      <alignment horizontal="center" vertical="center" wrapText="1"/>
      <protection/>
    </xf>
    <xf numFmtId="0" fontId="6" fillId="0" borderId="16" xfId="59" applyFont="1" applyBorder="1" applyAlignment="1">
      <alignment horizontal="center" vertical="center" wrapText="1"/>
      <protection/>
    </xf>
    <xf numFmtId="0" fontId="6" fillId="0" borderId="10" xfId="59" applyFont="1" applyFill="1" applyBorder="1" applyAlignment="1" applyProtection="1">
      <alignment horizontal="left" vertical="center" wrapText="1"/>
      <protection/>
    </xf>
    <xf numFmtId="0" fontId="6" fillId="0" borderId="11" xfId="59" applyFont="1" applyFill="1" applyBorder="1" applyAlignment="1" applyProtection="1">
      <alignment horizontal="left" vertical="center" wrapText="1"/>
      <protection/>
    </xf>
    <xf numFmtId="0" fontId="6" fillId="0" borderId="11" xfId="59" applyFont="1" applyFill="1" applyBorder="1" applyAlignment="1" applyProtection="1">
      <alignment horizontal="left" vertical="top" wrapText="1"/>
      <protection locked="0"/>
    </xf>
    <xf numFmtId="0" fontId="6" fillId="0" borderId="12" xfId="59" applyFont="1" applyFill="1" applyBorder="1" applyAlignment="1" applyProtection="1">
      <alignment horizontal="left" vertical="top" wrapText="1"/>
      <protection locked="0"/>
    </xf>
    <xf numFmtId="0" fontId="6" fillId="0" borderId="17" xfId="59" applyFont="1" applyBorder="1" applyAlignment="1" applyProtection="1">
      <alignment horizontal="left" vertical="center"/>
      <protection/>
    </xf>
    <xf numFmtId="0" fontId="6" fillId="0" borderId="0" xfId="59" applyFont="1" applyBorder="1" applyAlignment="1" applyProtection="1">
      <alignment horizontal="left" vertical="center"/>
      <protection/>
    </xf>
    <xf numFmtId="0" fontId="6" fillId="0" borderId="25" xfId="59" applyFont="1" applyFill="1" applyBorder="1" applyAlignment="1">
      <alignment horizontal="center" vertical="center"/>
      <protection/>
    </xf>
    <xf numFmtId="0" fontId="6" fillId="0" borderId="13" xfId="59" applyFont="1" applyFill="1" applyBorder="1" applyAlignment="1">
      <alignment horizontal="center" vertical="center"/>
      <protection/>
    </xf>
    <xf numFmtId="0" fontId="6" fillId="0" borderId="26" xfId="59" applyFont="1" applyFill="1" applyBorder="1" applyAlignment="1">
      <alignment horizontal="center" vertical="center"/>
      <protection/>
    </xf>
    <xf numFmtId="0" fontId="7" fillId="0" borderId="18" xfId="59" applyFont="1" applyFill="1" applyBorder="1" applyAlignment="1">
      <alignment horizontal="left" vertical="center"/>
      <protection/>
    </xf>
    <xf numFmtId="0" fontId="7" fillId="0" borderId="14" xfId="59" applyFont="1" applyFill="1" applyBorder="1" applyAlignment="1">
      <alignment horizontal="left" vertical="center"/>
      <protection/>
    </xf>
    <xf numFmtId="0" fontId="7" fillId="0" borderId="15" xfId="59" applyFont="1" applyFill="1" applyBorder="1" applyAlignment="1">
      <alignment horizontal="left" vertical="center"/>
      <protection/>
    </xf>
    <xf numFmtId="0" fontId="6" fillId="0" borderId="18" xfId="59" applyFont="1" applyFill="1" applyBorder="1" applyAlignment="1" applyProtection="1">
      <alignment horizontal="center" vertical="center"/>
      <protection/>
    </xf>
    <xf numFmtId="3" fontId="6" fillId="0" borderId="14" xfId="59" applyNumberFormat="1" applyFont="1" applyFill="1" applyBorder="1" applyAlignment="1" applyProtection="1">
      <alignment horizontal="center" vertical="center"/>
      <protection locked="0"/>
    </xf>
    <xf numFmtId="0" fontId="6" fillId="0" borderId="14" xfId="59" applyFont="1" applyFill="1" applyBorder="1" applyAlignment="1" applyProtection="1">
      <alignment horizontal="center" vertical="center"/>
      <protection locked="0"/>
    </xf>
    <xf numFmtId="0" fontId="6" fillId="0" borderId="15" xfId="59" applyFont="1" applyFill="1" applyBorder="1" applyAlignment="1" applyProtection="1">
      <alignment horizontal="center" vertical="center"/>
      <protection locked="0"/>
    </xf>
    <xf numFmtId="0" fontId="6" fillId="0" borderId="14" xfId="59" applyFont="1" applyFill="1" applyBorder="1" applyAlignment="1" applyProtection="1">
      <alignment horizontal="center" vertical="center" wrapText="1"/>
      <protection locked="0"/>
    </xf>
    <xf numFmtId="0" fontId="6" fillId="0" borderId="18" xfId="59" applyFont="1" applyBorder="1" applyAlignment="1">
      <alignment horizontal="center" vertical="center" wrapText="1"/>
      <protection/>
    </xf>
    <xf numFmtId="0" fontId="6" fillId="0" borderId="14" xfId="59" applyFont="1" applyBorder="1" applyAlignment="1">
      <alignment horizontal="center" vertical="center" wrapText="1"/>
      <protection/>
    </xf>
    <xf numFmtId="0" fontId="7" fillId="0" borderId="18" xfId="59" applyFont="1" applyBorder="1" applyAlignment="1">
      <alignment horizontal="left" vertical="center" wrapText="1"/>
      <protection/>
    </xf>
    <xf numFmtId="0" fontId="7" fillId="0" borderId="14" xfId="59" applyFont="1" applyBorder="1" applyAlignment="1">
      <alignment horizontal="left" vertical="center" wrapText="1"/>
      <protection/>
    </xf>
    <xf numFmtId="0" fontId="7" fillId="0" borderId="15" xfId="59" applyFont="1" applyBorder="1" applyAlignment="1">
      <alignment horizontal="left" vertical="center" wrapText="1"/>
      <protection/>
    </xf>
    <xf numFmtId="0" fontId="6" fillId="0" borderId="10" xfId="59" applyFont="1" applyFill="1" applyBorder="1" applyAlignment="1" applyProtection="1">
      <alignment horizontal="left" vertical="center" wrapText="1"/>
      <protection locked="0"/>
    </xf>
    <xf numFmtId="0" fontId="6" fillId="0" borderId="11" xfId="59" applyFont="1" applyFill="1" applyBorder="1" applyAlignment="1" applyProtection="1">
      <alignment horizontal="left" vertical="center" wrapText="1"/>
      <protection locked="0"/>
    </xf>
    <xf numFmtId="0" fontId="53" fillId="0" borderId="11" xfId="59" applyFill="1" applyBorder="1" applyAlignment="1" applyProtection="1">
      <alignment horizontal="right"/>
      <protection/>
    </xf>
    <xf numFmtId="0" fontId="53" fillId="0" borderId="11" xfId="59" applyFill="1" applyBorder="1" applyAlignment="1" applyProtection="1">
      <alignment horizontal="center"/>
      <protection/>
    </xf>
    <xf numFmtId="0" fontId="7" fillId="0" borderId="10" xfId="59" applyFont="1" applyFill="1" applyBorder="1" applyAlignment="1">
      <alignment horizontal="left" vertical="top" wrapText="1"/>
      <protection/>
    </xf>
    <xf numFmtId="0" fontId="53" fillId="0" borderId="11" xfId="59" applyFill="1" applyBorder="1">
      <alignment/>
      <protection/>
    </xf>
    <xf numFmtId="0" fontId="53" fillId="0" borderId="12" xfId="59" applyFill="1" applyBorder="1">
      <alignment/>
      <protection/>
    </xf>
    <xf numFmtId="0" fontId="53" fillId="0" borderId="17" xfId="59" applyFill="1" applyBorder="1">
      <alignment/>
      <protection/>
    </xf>
    <xf numFmtId="0" fontId="53" fillId="0" borderId="0" xfId="59" applyFill="1">
      <alignment/>
      <protection/>
    </xf>
    <xf numFmtId="0" fontId="53" fillId="0" borderId="16" xfId="59" applyFill="1" applyBorder="1">
      <alignment/>
      <protection/>
    </xf>
    <xf numFmtId="0" fontId="53" fillId="0" borderId="25" xfId="59" applyFill="1" applyBorder="1">
      <alignment/>
      <protection/>
    </xf>
    <xf numFmtId="0" fontId="53" fillId="0" borderId="13" xfId="59" applyFill="1" applyBorder="1">
      <alignment/>
      <protection/>
    </xf>
    <xf numFmtId="0" fontId="53" fillId="0" borderId="26" xfId="59" applyFill="1" applyBorder="1">
      <alignment/>
      <protection/>
    </xf>
    <xf numFmtId="0" fontId="6" fillId="0" borderId="17" xfId="59" applyFont="1" applyFill="1" applyBorder="1" applyAlignment="1" applyProtection="1">
      <alignment horizontal="left" vertical="top" wrapText="1"/>
      <protection/>
    </xf>
    <xf numFmtId="0" fontId="6" fillId="0" borderId="0" xfId="59" applyFont="1" applyFill="1" applyBorder="1" applyAlignment="1" applyProtection="1">
      <alignment horizontal="left" vertical="top" wrapText="1"/>
      <protection/>
    </xf>
    <xf numFmtId="0" fontId="6" fillId="0" borderId="16" xfId="59" applyFont="1" applyFill="1" applyBorder="1" applyAlignment="1" applyProtection="1">
      <alignment horizontal="left" vertical="top" wrapText="1"/>
      <protection/>
    </xf>
    <xf numFmtId="0" fontId="6" fillId="0" borderId="25" xfId="59" applyFont="1" applyFill="1" applyBorder="1" applyAlignment="1" applyProtection="1">
      <alignment horizontal="left" vertical="top" wrapText="1"/>
      <protection/>
    </xf>
    <xf numFmtId="0" fontId="6" fillId="0" borderId="13" xfId="59" applyFont="1" applyFill="1" applyBorder="1" applyAlignment="1" applyProtection="1">
      <alignment horizontal="left" vertical="top" wrapText="1"/>
      <protection/>
    </xf>
    <xf numFmtId="0" fontId="6" fillId="0" borderId="26" xfId="59" applyFont="1" applyFill="1" applyBorder="1" applyAlignment="1" applyProtection="1">
      <alignment horizontal="left" vertical="top" wrapText="1"/>
      <protection/>
    </xf>
    <xf numFmtId="0" fontId="21" fillId="33" borderId="11" xfId="59" applyFont="1" applyFill="1" applyBorder="1" applyAlignment="1">
      <alignment horizontal="center"/>
      <protection/>
    </xf>
    <xf numFmtId="0" fontId="21" fillId="33" borderId="12" xfId="59" applyFont="1" applyFill="1" applyBorder="1" applyAlignment="1">
      <alignment horizontal="center"/>
      <protection/>
    </xf>
    <xf numFmtId="0" fontId="7" fillId="0" borderId="18" xfId="59" applyFont="1" applyFill="1" applyBorder="1" applyAlignment="1" applyProtection="1">
      <alignment horizontal="center" vertical="center"/>
      <protection locked="0"/>
    </xf>
    <xf numFmtId="0" fontId="7" fillId="0" borderId="14" xfId="59" applyFont="1" applyFill="1" applyBorder="1" applyAlignment="1" applyProtection="1">
      <alignment horizontal="center" vertical="center"/>
      <protection locked="0"/>
    </xf>
    <xf numFmtId="0" fontId="7" fillId="0" borderId="14" xfId="59" applyFont="1" applyFill="1" applyBorder="1" applyAlignment="1">
      <alignment horizontal="center" vertical="center"/>
      <protection/>
    </xf>
    <xf numFmtId="0" fontId="7" fillId="0" borderId="15" xfId="59" applyFont="1" applyFill="1" applyBorder="1" applyAlignment="1">
      <alignment horizontal="center" vertical="center"/>
      <protection/>
    </xf>
    <xf numFmtId="0" fontId="6" fillId="0" borderId="18" xfId="59" applyFont="1" applyBorder="1" applyAlignment="1">
      <alignment horizontal="left" vertical="center"/>
      <protection/>
    </xf>
    <xf numFmtId="0" fontId="6" fillId="0" borderId="14" xfId="59" applyFont="1" applyBorder="1" applyAlignment="1">
      <alignment horizontal="left" vertical="center"/>
      <protection/>
    </xf>
    <xf numFmtId="0" fontId="6" fillId="0" borderId="15" xfId="59" applyFont="1" applyBorder="1" applyAlignment="1">
      <alignment horizontal="left" vertical="center"/>
      <protection/>
    </xf>
    <xf numFmtId="0" fontId="14" fillId="0" borderId="18" xfId="59" applyFont="1" applyBorder="1" applyAlignment="1">
      <alignment horizontal="center" vertical="center"/>
      <protection/>
    </xf>
    <xf numFmtId="0" fontId="14" fillId="0" borderId="14" xfId="59" applyFont="1" applyBorder="1" applyAlignment="1">
      <alignment horizontal="center" vertical="center"/>
      <protection/>
    </xf>
    <xf numFmtId="0" fontId="14" fillId="0" borderId="15" xfId="59" applyFont="1" applyBorder="1" applyAlignment="1">
      <alignment horizontal="center" vertical="center"/>
      <protection/>
    </xf>
    <xf numFmtId="0" fontId="6" fillId="0" borderId="10" xfId="59" applyFont="1" applyBorder="1" applyAlignment="1">
      <alignment horizontal="left" vertical="center" wrapText="1"/>
      <protection/>
    </xf>
    <xf numFmtId="0" fontId="6" fillId="0" borderId="11" xfId="59" applyFont="1" applyBorder="1" applyAlignment="1">
      <alignment horizontal="left" vertical="center" wrapText="1"/>
      <protection/>
    </xf>
    <xf numFmtId="0" fontId="6" fillId="0" borderId="25" xfId="59" applyFont="1" applyBorder="1" applyAlignment="1">
      <alignment horizontal="left" vertical="center" wrapText="1"/>
      <protection/>
    </xf>
    <xf numFmtId="0" fontId="6" fillId="0" borderId="13" xfId="59" applyFont="1" applyBorder="1" applyAlignment="1">
      <alignment horizontal="left" vertical="center" wrapText="1"/>
      <protection/>
    </xf>
    <xf numFmtId="0" fontId="6" fillId="0" borderId="11" xfId="59" applyFont="1" applyBorder="1" applyAlignment="1" applyProtection="1">
      <alignment horizontal="center" vertical="top" wrapText="1"/>
      <protection locked="0"/>
    </xf>
    <xf numFmtId="0" fontId="6" fillId="0" borderId="12" xfId="59" applyFont="1" applyBorder="1" applyAlignment="1" applyProtection="1">
      <alignment horizontal="center" vertical="top" wrapText="1"/>
      <protection locked="0"/>
    </xf>
    <xf numFmtId="0" fontId="6" fillId="0" borderId="13" xfId="59" applyFont="1" applyBorder="1" applyAlignment="1" applyProtection="1">
      <alignment horizontal="center" vertical="top" wrapText="1"/>
      <protection locked="0"/>
    </xf>
    <xf numFmtId="0" fontId="6" fillId="0" borderId="26" xfId="59" applyFont="1" applyBorder="1" applyAlignment="1" applyProtection="1">
      <alignment horizontal="center" vertical="top" wrapText="1"/>
      <protection locked="0"/>
    </xf>
    <xf numFmtId="0" fontId="6" fillId="0" borderId="25" xfId="59" applyFont="1" applyBorder="1" applyAlignment="1">
      <alignment horizontal="left" vertical="top" wrapText="1"/>
      <protection/>
    </xf>
    <xf numFmtId="0" fontId="6" fillId="0" borderId="13" xfId="59" applyFont="1" applyBorder="1" applyAlignment="1">
      <alignment horizontal="left" vertical="top" wrapText="1"/>
      <protection/>
    </xf>
    <xf numFmtId="0" fontId="6" fillId="0" borderId="26" xfId="59" applyFont="1" applyBorder="1" applyAlignment="1">
      <alignment horizontal="left" vertical="top" wrapText="1"/>
      <protection/>
    </xf>
    <xf numFmtId="0" fontId="14" fillId="0" borderId="10" xfId="59" applyFont="1" applyBorder="1" applyAlignment="1">
      <alignment horizontal="center" vertical="center"/>
      <protection/>
    </xf>
    <xf numFmtId="0" fontId="14" fillId="0" borderId="11" xfId="59" applyFont="1" applyBorder="1" applyAlignment="1">
      <alignment horizontal="center" vertical="center"/>
      <protection/>
    </xf>
    <xf numFmtId="0" fontId="14" fillId="0" borderId="12" xfId="59" applyFont="1" applyBorder="1" applyAlignment="1">
      <alignment horizontal="center" vertical="center"/>
      <protection/>
    </xf>
    <xf numFmtId="0" fontId="14" fillId="0" borderId="17" xfId="59" applyFont="1" applyBorder="1" applyAlignment="1">
      <alignment horizontal="center" vertical="center"/>
      <protection/>
    </xf>
    <xf numFmtId="0" fontId="14" fillId="0" borderId="0" xfId="59" applyFont="1" applyBorder="1" applyAlignment="1">
      <alignment horizontal="center" vertical="center"/>
      <protection/>
    </xf>
    <xf numFmtId="0" fontId="14" fillId="0" borderId="16" xfId="59" applyFont="1" applyBorder="1" applyAlignment="1">
      <alignment horizontal="center" vertical="center"/>
      <protection/>
    </xf>
    <xf numFmtId="0" fontId="14" fillId="0" borderId="25" xfId="59" applyFont="1" applyBorder="1" applyAlignment="1">
      <alignment horizontal="center" vertical="center"/>
      <protection/>
    </xf>
    <xf numFmtId="0" fontId="14" fillId="0" borderId="13" xfId="59" applyFont="1" applyBorder="1" applyAlignment="1">
      <alignment horizontal="center" vertical="center"/>
      <protection/>
    </xf>
    <xf numFmtId="0" fontId="14" fillId="0" borderId="26" xfId="59" applyFont="1" applyBorder="1" applyAlignment="1">
      <alignment horizontal="center" vertical="center"/>
      <protection/>
    </xf>
    <xf numFmtId="0" fontId="6" fillId="0" borderId="18" xfId="59" applyFont="1" applyBorder="1" applyAlignment="1" applyProtection="1">
      <alignment horizontal="left" vertical="top"/>
      <protection locked="0"/>
    </xf>
    <xf numFmtId="0" fontId="6" fillId="0" borderId="14" xfId="59" applyFont="1" applyBorder="1" applyAlignment="1" applyProtection="1">
      <alignment horizontal="left" vertical="top"/>
      <protection locked="0"/>
    </xf>
    <xf numFmtId="0" fontId="6" fillId="0" borderId="15" xfId="59" applyFont="1" applyBorder="1" applyAlignment="1" applyProtection="1">
      <alignment horizontal="left" vertical="top"/>
      <protection locked="0"/>
    </xf>
    <xf numFmtId="0" fontId="6" fillId="0" borderId="10" xfId="59" applyFont="1" applyBorder="1" applyAlignment="1" applyProtection="1">
      <alignment horizontal="left" vertical="top" wrapText="1"/>
      <protection locked="0"/>
    </xf>
    <xf numFmtId="0" fontId="6" fillId="0" borderId="11" xfId="59" applyFont="1" applyBorder="1" applyAlignment="1" applyProtection="1">
      <alignment horizontal="left" vertical="top" wrapText="1"/>
      <protection locked="0"/>
    </xf>
    <xf numFmtId="0" fontId="6" fillId="0" borderId="12" xfId="59" applyFont="1" applyBorder="1" applyAlignment="1" applyProtection="1">
      <alignment horizontal="left" vertical="top" wrapText="1"/>
      <protection locked="0"/>
    </xf>
    <xf numFmtId="0" fontId="6" fillId="0" borderId="17" xfId="59" applyFont="1" applyBorder="1" applyAlignment="1" applyProtection="1">
      <alignment horizontal="left" vertical="top" wrapText="1"/>
      <protection locked="0"/>
    </xf>
    <xf numFmtId="0" fontId="6" fillId="0" borderId="0" xfId="59" applyFont="1" applyBorder="1" applyAlignment="1" applyProtection="1">
      <alignment horizontal="left" vertical="top" wrapText="1"/>
      <protection locked="0"/>
    </xf>
    <xf numFmtId="0" fontId="6" fillId="0" borderId="16" xfId="59" applyFont="1" applyBorder="1" applyAlignment="1" applyProtection="1">
      <alignment horizontal="left" vertical="top" wrapText="1"/>
      <protection locked="0"/>
    </xf>
    <xf numFmtId="0" fontId="6" fillId="0" borderId="25" xfId="59" applyFont="1" applyBorder="1" applyAlignment="1" applyProtection="1">
      <alignment horizontal="left" vertical="top" wrapText="1"/>
      <protection locked="0"/>
    </xf>
    <xf numFmtId="0" fontId="6" fillId="0" borderId="13" xfId="59" applyFont="1" applyBorder="1" applyAlignment="1" applyProtection="1">
      <alignment horizontal="left" vertical="top" wrapText="1"/>
      <protection locked="0"/>
    </xf>
    <xf numFmtId="0" fontId="6" fillId="0" borderId="26" xfId="59" applyFont="1" applyBorder="1" applyAlignment="1" applyProtection="1">
      <alignment horizontal="left" vertical="top" wrapText="1"/>
      <protection locked="0"/>
    </xf>
    <xf numFmtId="0" fontId="6" fillId="0" borderId="10" xfId="59" applyFont="1" applyBorder="1" applyAlignment="1">
      <alignment horizontal="left" wrapText="1"/>
      <protection/>
    </xf>
    <xf numFmtId="0" fontId="14" fillId="0" borderId="11" xfId="59" applyFont="1" applyBorder="1" applyAlignment="1">
      <alignment horizontal="left" wrapText="1"/>
      <protection/>
    </xf>
    <xf numFmtId="0" fontId="14" fillId="0" borderId="12" xfId="59" applyFont="1" applyBorder="1" applyAlignment="1">
      <alignment horizontal="left" wrapText="1"/>
      <protection/>
    </xf>
    <xf numFmtId="0" fontId="14" fillId="0" borderId="25" xfId="59" applyFont="1" applyBorder="1" applyAlignment="1">
      <alignment horizontal="left" wrapText="1"/>
      <protection/>
    </xf>
    <xf numFmtId="0" fontId="14" fillId="0" borderId="13" xfId="59" applyFont="1" applyBorder="1" applyAlignment="1">
      <alignment horizontal="left" wrapText="1"/>
      <protection/>
    </xf>
    <xf numFmtId="0" fontId="14" fillId="0" borderId="26" xfId="59" applyFont="1" applyBorder="1" applyAlignment="1">
      <alignment horizontal="left" wrapText="1"/>
      <protection/>
    </xf>
    <xf numFmtId="0" fontId="14" fillId="0" borderId="10" xfId="59" applyFont="1" applyBorder="1" applyAlignment="1" applyProtection="1">
      <alignment horizontal="center"/>
      <protection/>
    </xf>
    <xf numFmtId="0" fontId="14" fillId="0" borderId="11" xfId="59" applyFont="1" applyBorder="1" applyAlignment="1" applyProtection="1">
      <alignment horizontal="center"/>
      <protection/>
    </xf>
    <xf numFmtId="0" fontId="14" fillId="0" borderId="12" xfId="59" applyFont="1" applyBorder="1" applyAlignment="1" applyProtection="1">
      <alignment horizontal="center"/>
      <protection/>
    </xf>
    <xf numFmtId="0" fontId="14" fillId="0" borderId="17" xfId="59" applyFont="1" applyBorder="1" applyAlignment="1" applyProtection="1">
      <alignment horizontal="center"/>
      <protection/>
    </xf>
    <xf numFmtId="0" fontId="14" fillId="0" borderId="0" xfId="59" applyFont="1" applyBorder="1" applyAlignment="1" applyProtection="1">
      <alignment horizontal="center"/>
      <protection/>
    </xf>
    <xf numFmtId="0" fontId="14" fillId="0" borderId="16" xfId="59" applyFont="1" applyBorder="1" applyAlignment="1" applyProtection="1">
      <alignment horizontal="center"/>
      <protection/>
    </xf>
    <xf numFmtId="0" fontId="14" fillId="0" borderId="25" xfId="59" applyFont="1" applyBorder="1" applyAlignment="1" applyProtection="1">
      <alignment horizontal="center"/>
      <protection/>
    </xf>
    <xf numFmtId="0" fontId="14" fillId="0" borderId="13" xfId="59" applyFont="1" applyBorder="1" applyAlignment="1" applyProtection="1">
      <alignment horizontal="center"/>
      <protection/>
    </xf>
    <xf numFmtId="0" fontId="14" fillId="0" borderId="26" xfId="59" applyFont="1" applyBorder="1" applyAlignment="1" applyProtection="1">
      <alignment horizontal="center"/>
      <protection/>
    </xf>
    <xf numFmtId="0" fontId="6" fillId="0" borderId="18" xfId="59" applyFont="1" applyFill="1" applyBorder="1" applyAlignment="1" applyProtection="1">
      <alignment vertical="center"/>
      <protection locked="0"/>
    </xf>
    <xf numFmtId="0" fontId="6" fillId="0" borderId="14" xfId="59" applyFont="1" applyFill="1" applyBorder="1" applyAlignment="1" applyProtection="1">
      <alignment vertical="center"/>
      <protection locked="0"/>
    </xf>
    <xf numFmtId="0" fontId="6" fillId="0" borderId="15" xfId="59" applyFont="1" applyFill="1" applyBorder="1" applyAlignment="1" applyProtection="1">
      <alignment vertical="center"/>
      <protection locked="0"/>
    </xf>
    <xf numFmtId="0" fontId="6" fillId="0" borderId="10" xfId="59" applyFont="1" applyFill="1" applyBorder="1" applyAlignment="1">
      <alignment horizontal="center" vertical="center"/>
      <protection/>
    </xf>
    <xf numFmtId="0" fontId="6" fillId="0" borderId="11" xfId="59" applyFont="1" applyFill="1" applyBorder="1" applyAlignment="1">
      <alignment horizontal="center" vertical="center"/>
      <protection/>
    </xf>
    <xf numFmtId="0" fontId="6" fillId="0" borderId="12" xfId="59" applyFont="1" applyFill="1" applyBorder="1" applyAlignment="1">
      <alignment horizontal="center" vertical="center"/>
      <protection/>
    </xf>
    <xf numFmtId="0" fontId="6" fillId="0" borderId="17" xfId="59" applyFont="1" applyFill="1" applyBorder="1" applyAlignment="1">
      <alignment horizontal="center" vertical="center"/>
      <protection/>
    </xf>
    <xf numFmtId="0" fontId="6" fillId="0" borderId="0" xfId="59" applyFont="1" applyFill="1" applyBorder="1" applyAlignment="1">
      <alignment horizontal="center" vertical="center"/>
      <protection/>
    </xf>
    <xf numFmtId="0" fontId="6" fillId="0" borderId="16" xfId="59" applyFont="1" applyFill="1" applyBorder="1" applyAlignment="1">
      <alignment horizontal="center" vertical="center"/>
      <protection/>
    </xf>
    <xf numFmtId="0" fontId="14" fillId="0" borderId="11" xfId="59" applyFont="1" applyBorder="1" applyAlignment="1">
      <alignment horizontal="left" vertical="top" wrapText="1"/>
      <protection/>
    </xf>
    <xf numFmtId="0" fontId="14" fillId="0" borderId="12" xfId="59" applyFont="1" applyBorder="1" applyAlignment="1">
      <alignment horizontal="left" vertical="top" wrapText="1"/>
      <protection/>
    </xf>
    <xf numFmtId="0" fontId="14" fillId="0" borderId="17" xfId="59" applyFont="1" applyBorder="1" applyAlignment="1">
      <alignment horizontal="left" vertical="top" wrapText="1"/>
      <protection/>
    </xf>
    <xf numFmtId="0" fontId="14" fillId="0" borderId="0" xfId="59" applyFont="1" applyBorder="1" applyAlignment="1">
      <alignment horizontal="left" vertical="top" wrapText="1"/>
      <protection/>
    </xf>
    <xf numFmtId="0" fontId="14" fillId="0" borderId="16" xfId="59" applyFont="1" applyBorder="1" applyAlignment="1">
      <alignment horizontal="left" vertical="top" wrapText="1"/>
      <protection/>
    </xf>
    <xf numFmtId="0" fontId="6" fillId="0" borderId="11" xfId="59" applyFont="1" applyBorder="1" applyAlignment="1">
      <alignment horizontal="left" wrapText="1"/>
      <protection/>
    </xf>
    <xf numFmtId="0" fontId="6" fillId="0" borderId="25" xfId="59" applyFont="1" applyBorder="1" applyAlignment="1">
      <alignment horizontal="left" wrapText="1"/>
      <protection/>
    </xf>
    <xf numFmtId="0" fontId="6" fillId="0" borderId="13" xfId="59" applyFont="1" applyBorder="1" applyAlignment="1">
      <alignment horizontal="left" wrapText="1"/>
      <protection/>
    </xf>
    <xf numFmtId="0" fontId="6" fillId="0" borderId="11" xfId="59" applyFont="1" applyBorder="1" applyAlignment="1" applyProtection="1">
      <alignment horizontal="left" wrapText="1"/>
      <protection locked="0"/>
    </xf>
    <xf numFmtId="0" fontId="6" fillId="0" borderId="12" xfId="59" applyFont="1" applyBorder="1" applyAlignment="1" applyProtection="1">
      <alignment horizontal="left" wrapText="1"/>
      <protection locked="0"/>
    </xf>
    <xf numFmtId="0" fontId="6" fillId="0" borderId="13" xfId="59" applyFont="1" applyBorder="1" applyAlignment="1" applyProtection="1">
      <alignment horizontal="left" wrapText="1"/>
      <protection locked="0"/>
    </xf>
    <xf numFmtId="0" fontId="6" fillId="0" borderId="26" xfId="59" applyFont="1" applyBorder="1" applyAlignment="1" applyProtection="1">
      <alignment horizontal="left" wrapText="1"/>
      <protection locked="0"/>
    </xf>
    <xf numFmtId="0" fontId="14" fillId="0" borderId="17" xfId="59" applyFont="1" applyBorder="1" applyAlignment="1">
      <alignment horizontal="center"/>
      <protection/>
    </xf>
    <xf numFmtId="0" fontId="14" fillId="0" borderId="0" xfId="59" applyFont="1" applyBorder="1" applyAlignment="1">
      <alignment horizontal="center"/>
      <protection/>
    </xf>
    <xf numFmtId="0" fontId="14" fillId="0" borderId="16" xfId="59" applyFont="1" applyBorder="1" applyAlignment="1">
      <alignment horizontal="center"/>
      <protection/>
    </xf>
    <xf numFmtId="0" fontId="14" fillId="0" borderId="25" xfId="59" applyFont="1" applyBorder="1" applyAlignment="1">
      <alignment horizontal="center"/>
      <protection/>
    </xf>
    <xf numFmtId="0" fontId="14" fillId="0" borderId="13" xfId="59" applyFont="1" applyBorder="1" applyAlignment="1">
      <alignment horizontal="center"/>
      <protection/>
    </xf>
    <xf numFmtId="0" fontId="14" fillId="0" borderId="26" xfId="59" applyFont="1" applyBorder="1" applyAlignment="1">
      <alignment horizontal="center"/>
      <protection/>
    </xf>
    <xf numFmtId="0" fontId="6" fillId="0" borderId="13" xfId="59" applyFont="1" applyBorder="1" applyAlignment="1" applyProtection="1">
      <alignment horizontal="left" vertical="center"/>
      <protection/>
    </xf>
    <xf numFmtId="0" fontId="6" fillId="0" borderId="26" xfId="59" applyFont="1" applyBorder="1" applyAlignment="1" applyProtection="1">
      <alignment horizontal="left" vertical="center"/>
      <protection/>
    </xf>
    <xf numFmtId="0" fontId="6" fillId="0" borderId="18" xfId="59" applyFont="1" applyBorder="1" applyAlignment="1">
      <alignment horizontal="left" wrapText="1"/>
      <protection/>
    </xf>
    <xf numFmtId="0" fontId="6" fillId="0" borderId="14" xfId="59" applyFont="1" applyBorder="1" applyAlignment="1">
      <alignment horizontal="left" wrapText="1"/>
      <protection/>
    </xf>
    <xf numFmtId="0" fontId="6" fillId="0" borderId="15" xfId="59" applyFont="1" applyBorder="1" applyAlignment="1">
      <alignment horizontal="left" wrapText="1"/>
      <protection/>
    </xf>
    <xf numFmtId="0" fontId="7" fillId="0" borderId="18" xfId="59" applyFont="1" applyBorder="1" applyAlignment="1">
      <alignment horizontal="left"/>
      <protection/>
    </xf>
    <xf numFmtId="0" fontId="7" fillId="0" borderId="14" xfId="59" applyFont="1" applyBorder="1" applyAlignment="1">
      <alignment horizontal="left"/>
      <protection/>
    </xf>
    <xf numFmtId="0" fontId="7" fillId="0" borderId="15" xfId="59" applyFont="1" applyBorder="1" applyAlignment="1">
      <alignment horizontal="left"/>
      <protection/>
    </xf>
    <xf numFmtId="0" fontId="6" fillId="0" borderId="10" xfId="59" applyFont="1" applyFill="1" applyBorder="1" applyAlignment="1" applyProtection="1">
      <alignment vertical="center"/>
      <protection locked="0"/>
    </xf>
    <xf numFmtId="0" fontId="6" fillId="0" borderId="11" xfId="59" applyFont="1" applyFill="1" applyBorder="1" applyAlignment="1" applyProtection="1">
      <alignment vertical="center"/>
      <protection locked="0"/>
    </xf>
    <xf numFmtId="0" fontId="6" fillId="0" borderId="12" xfId="59" applyFont="1" applyFill="1" applyBorder="1" applyAlignment="1" applyProtection="1">
      <alignment vertical="center"/>
      <protection locked="0"/>
    </xf>
    <xf numFmtId="0" fontId="6" fillId="0" borderId="11" xfId="59" applyFont="1" applyBorder="1" applyAlignment="1" applyProtection="1">
      <alignment horizontal="left" vertical="center"/>
      <protection/>
    </xf>
    <xf numFmtId="0" fontId="6" fillId="0" borderId="12" xfId="59" applyFont="1" applyBorder="1" applyAlignment="1" applyProtection="1">
      <alignment horizontal="left" vertical="center"/>
      <protection/>
    </xf>
    <xf numFmtId="0" fontId="6" fillId="0" borderId="16" xfId="59" applyFont="1" applyBorder="1" applyAlignment="1" applyProtection="1">
      <alignment horizontal="left" vertical="center"/>
      <protection/>
    </xf>
    <xf numFmtId="168" fontId="6" fillId="0" borderId="0" xfId="46" applyNumberFormat="1" applyFont="1" applyBorder="1" applyAlignment="1" applyProtection="1">
      <alignment horizontal="left" vertical="center"/>
      <protection/>
    </xf>
    <xf numFmtId="168" fontId="6" fillId="0" borderId="16" xfId="46" applyNumberFormat="1" applyFont="1" applyBorder="1" applyAlignment="1" applyProtection="1">
      <alignment horizontal="left" vertical="center"/>
      <protection/>
    </xf>
    <xf numFmtId="0" fontId="9" fillId="0" borderId="0" xfId="59" applyFont="1" applyFill="1" applyBorder="1" applyAlignment="1" applyProtection="1">
      <alignment horizontal="left" vertical="center"/>
      <protection/>
    </xf>
    <xf numFmtId="0" fontId="9" fillId="0" borderId="16" xfId="59" applyFont="1" applyFill="1" applyBorder="1" applyAlignment="1" applyProtection="1">
      <alignment horizontal="left" vertical="center"/>
      <protection/>
    </xf>
    <xf numFmtId="0" fontId="6" fillId="0" borderId="17" xfId="59" applyFont="1" applyBorder="1" applyAlignment="1" applyProtection="1">
      <alignment horizontal="left" vertical="center" wrapText="1"/>
      <protection/>
    </xf>
    <xf numFmtId="0" fontId="6" fillId="0" borderId="0" xfId="59" applyFont="1" applyBorder="1" applyAlignment="1" applyProtection="1">
      <alignment horizontal="left" vertical="center" wrapText="1"/>
      <protection/>
    </xf>
    <xf numFmtId="0" fontId="6" fillId="0" borderId="16" xfId="59" applyFont="1" applyBorder="1" applyAlignment="1" applyProtection="1">
      <alignment horizontal="left" vertical="center" wrapText="1"/>
      <protection/>
    </xf>
    <xf numFmtId="0" fontId="23" fillId="0" borderId="18" xfId="59" applyFont="1" applyBorder="1" applyAlignment="1" applyProtection="1">
      <alignment horizontal="left"/>
      <protection/>
    </xf>
    <xf numFmtId="0" fontId="23" fillId="0" borderId="14" xfId="59" applyFont="1" applyBorder="1" applyAlignment="1" applyProtection="1">
      <alignment horizontal="left"/>
      <protection/>
    </xf>
    <xf numFmtId="1" fontId="23" fillId="0" borderId="18" xfId="59" applyNumberFormat="1" applyFont="1" applyBorder="1" applyAlignment="1" applyProtection="1">
      <alignment horizontal="left"/>
      <protection locked="0"/>
    </xf>
    <xf numFmtId="1" fontId="23" fillId="0" borderId="14" xfId="59" applyNumberFormat="1" applyFont="1" applyBorder="1" applyAlignment="1" applyProtection="1">
      <alignment horizontal="left"/>
      <protection locked="0"/>
    </xf>
    <xf numFmtId="1" fontId="23" fillId="0" borderId="15" xfId="59" applyNumberFormat="1" applyFont="1" applyBorder="1" applyAlignment="1" applyProtection="1">
      <alignment horizontal="left"/>
      <protection locked="0"/>
    </xf>
    <xf numFmtId="0" fontId="6" fillId="0" borderId="18" xfId="59" applyFont="1" applyBorder="1" applyAlignment="1">
      <alignment horizontal="left"/>
      <protection/>
    </xf>
    <xf numFmtId="0" fontId="14" fillId="0" borderId="14" xfId="59" applyFont="1" applyBorder="1" applyAlignment="1">
      <alignment horizontal="left"/>
      <protection/>
    </xf>
    <xf numFmtId="0" fontId="14" fillId="0" borderId="15" xfId="59" applyFont="1" applyBorder="1" applyAlignment="1">
      <alignment horizontal="left"/>
      <protection/>
    </xf>
    <xf numFmtId="0" fontId="14" fillId="0" borderId="18" xfId="59" applyFont="1" applyBorder="1" applyAlignment="1">
      <alignment horizontal="left" vertical="center"/>
      <protection/>
    </xf>
    <xf numFmtId="0" fontId="14" fillId="0" borderId="14" xfId="59" applyFont="1" applyBorder="1" applyAlignment="1">
      <alignment horizontal="left" vertical="center"/>
      <protection/>
    </xf>
    <xf numFmtId="0" fontId="14" fillId="0" borderId="15" xfId="59" applyFont="1" applyBorder="1" applyAlignment="1">
      <alignment horizontal="left" vertical="center"/>
      <protection/>
    </xf>
    <xf numFmtId="0" fontId="6" fillId="0" borderId="14" xfId="59" applyFont="1" applyBorder="1" applyAlignment="1">
      <alignment horizontal="left"/>
      <protection/>
    </xf>
    <xf numFmtId="0" fontId="6" fillId="0" borderId="15" xfId="59" applyFont="1" applyBorder="1" applyAlignment="1">
      <alignment horizontal="left"/>
      <protection/>
    </xf>
    <xf numFmtId="0" fontId="6" fillId="0" borderId="18" xfId="59" applyFont="1" applyFill="1" applyBorder="1" applyAlignment="1" applyProtection="1">
      <alignment horizontal="center" vertical="center"/>
      <protection locked="0"/>
    </xf>
    <xf numFmtId="0" fontId="6" fillId="0" borderId="10" xfId="59" applyFont="1" applyBorder="1" applyAlignment="1" applyProtection="1">
      <alignment horizontal="left" vertical="top" wrapText="1"/>
      <protection/>
    </xf>
    <xf numFmtId="0" fontId="6" fillId="0" borderId="11" xfId="59" applyFont="1" applyBorder="1" applyAlignment="1" applyProtection="1">
      <alignment horizontal="left" vertical="top" wrapText="1"/>
      <protection/>
    </xf>
    <xf numFmtId="0" fontId="6" fillId="0" borderId="12" xfId="59" applyFont="1" applyBorder="1" applyAlignment="1" applyProtection="1">
      <alignment horizontal="left" vertical="top" wrapText="1"/>
      <protection/>
    </xf>
    <xf numFmtId="0" fontId="6" fillId="0" borderId="17" xfId="59" applyFont="1" applyBorder="1" applyAlignment="1" applyProtection="1">
      <alignment horizontal="left" vertical="top" wrapText="1"/>
      <protection/>
    </xf>
    <xf numFmtId="0" fontId="6" fillId="0" borderId="0" xfId="59" applyFont="1" applyBorder="1" applyAlignment="1" applyProtection="1">
      <alignment horizontal="left" vertical="top" wrapText="1"/>
      <protection/>
    </xf>
    <xf numFmtId="0" fontId="6" fillId="0" borderId="16" xfId="59" applyFont="1" applyBorder="1" applyAlignment="1" applyProtection="1">
      <alignment horizontal="left" vertical="top" wrapText="1"/>
      <protection/>
    </xf>
    <xf numFmtId="0" fontId="6" fillId="0" borderId="25" xfId="59" applyFont="1" applyBorder="1" applyAlignment="1" applyProtection="1">
      <alignment horizontal="left" vertical="top" wrapText="1"/>
      <protection/>
    </xf>
    <xf numFmtId="0" fontId="6" fillId="0" borderId="13" xfId="59" applyFont="1" applyBorder="1" applyAlignment="1" applyProtection="1">
      <alignment horizontal="left" vertical="top" wrapText="1"/>
      <protection/>
    </xf>
    <xf numFmtId="0" fontId="6" fillId="0" borderId="26" xfId="59" applyFont="1" applyBorder="1" applyAlignment="1" applyProtection="1">
      <alignment horizontal="left" vertical="top" wrapText="1"/>
      <protection/>
    </xf>
    <xf numFmtId="0" fontId="23" fillId="0" borderId="17" xfId="59" applyFont="1" applyBorder="1" applyAlignment="1" applyProtection="1">
      <alignment horizontal="left"/>
      <protection/>
    </xf>
    <xf numFmtId="0" fontId="23" fillId="0" borderId="0" xfId="59" applyFont="1" applyBorder="1" applyAlignment="1" applyProtection="1">
      <alignment horizontal="left"/>
      <protection/>
    </xf>
    <xf numFmtId="167" fontId="23" fillId="0" borderId="0" xfId="59" applyNumberFormat="1" applyFont="1" applyBorder="1" applyAlignment="1" applyProtection="1">
      <alignment horizontal="center"/>
      <protection/>
    </xf>
    <xf numFmtId="167" fontId="23" fillId="0" borderId="16" xfId="59" applyNumberFormat="1" applyFont="1" applyBorder="1" applyAlignment="1" applyProtection="1">
      <alignment horizontal="center"/>
      <protection/>
    </xf>
    <xf numFmtId="49" fontId="6" fillId="0" borderId="10" xfId="59" applyNumberFormat="1" applyFont="1" applyBorder="1" applyAlignment="1">
      <alignment horizontal="center" vertical="top"/>
      <protection/>
    </xf>
    <xf numFmtId="49" fontId="6" fillId="0" borderId="11" xfId="59" applyNumberFormat="1" applyFont="1" applyBorder="1" applyAlignment="1">
      <alignment horizontal="center" vertical="top"/>
      <protection/>
    </xf>
    <xf numFmtId="49" fontId="6" fillId="0" borderId="17" xfId="59" applyNumberFormat="1" applyFont="1" applyBorder="1" applyAlignment="1">
      <alignment horizontal="center" vertical="top"/>
      <protection/>
    </xf>
    <xf numFmtId="49" fontId="6" fillId="0" borderId="0" xfId="59" applyNumberFormat="1" applyFont="1" applyBorder="1" applyAlignment="1">
      <alignment horizontal="center" vertical="top"/>
      <protection/>
    </xf>
    <xf numFmtId="49" fontId="6" fillId="0" borderId="16" xfId="59" applyNumberFormat="1" applyFont="1" applyBorder="1" applyAlignment="1">
      <alignment horizontal="center" vertical="top"/>
      <protection/>
    </xf>
    <xf numFmtId="49" fontId="6" fillId="0" borderId="25" xfId="59" applyNumberFormat="1" applyFont="1" applyBorder="1" applyAlignment="1">
      <alignment horizontal="center" vertical="top"/>
      <protection/>
    </xf>
    <xf numFmtId="49" fontId="6" fillId="0" borderId="13" xfId="59" applyNumberFormat="1" applyFont="1" applyBorder="1" applyAlignment="1">
      <alignment horizontal="center" vertical="top"/>
      <protection/>
    </xf>
    <xf numFmtId="49" fontId="6" fillId="0" borderId="26" xfId="59" applyNumberFormat="1" applyFont="1" applyBorder="1" applyAlignment="1">
      <alignment horizontal="center" vertical="top"/>
      <protection/>
    </xf>
    <xf numFmtId="0" fontId="23" fillId="0" borderId="18" xfId="59" applyFont="1" applyBorder="1" applyAlignment="1" applyProtection="1">
      <alignment horizontal="left" wrapText="1"/>
      <protection/>
    </xf>
    <xf numFmtId="0" fontId="25" fillId="0" borderId="14" xfId="59" applyFont="1" applyBorder="1" applyAlignment="1" applyProtection="1">
      <alignment horizontal="left" wrapText="1"/>
      <protection/>
    </xf>
    <xf numFmtId="0" fontId="25" fillId="0" borderId="15" xfId="59" applyFont="1" applyBorder="1" applyAlignment="1" applyProtection="1">
      <alignment horizontal="left" wrapText="1"/>
      <protection/>
    </xf>
    <xf numFmtId="0" fontId="25" fillId="0" borderId="18" xfId="59" applyFont="1" applyBorder="1" applyAlignment="1" applyProtection="1">
      <alignment horizontal="left"/>
      <protection/>
    </xf>
    <xf numFmtId="0" fontId="25" fillId="0" borderId="14" xfId="59" applyFont="1" applyBorder="1" applyAlignment="1" applyProtection="1">
      <alignment horizontal="left"/>
      <protection/>
    </xf>
    <xf numFmtId="167" fontId="25" fillId="0" borderId="18" xfId="59" applyNumberFormat="1" applyFont="1" applyBorder="1" applyAlignment="1" applyProtection="1">
      <alignment horizontal="left"/>
      <protection/>
    </xf>
    <xf numFmtId="167" fontId="25" fillId="0" borderId="14" xfId="59" applyNumberFormat="1" applyFont="1" applyBorder="1" applyAlignment="1" applyProtection="1">
      <alignment horizontal="left"/>
      <protection/>
    </xf>
    <xf numFmtId="167" fontId="25" fillId="0" borderId="15" xfId="59" applyNumberFormat="1" applyFont="1" applyBorder="1" applyAlignment="1" applyProtection="1">
      <alignment horizontal="left"/>
      <protection/>
    </xf>
    <xf numFmtId="0" fontId="9" fillId="0" borderId="14" xfId="59" applyFont="1" applyFill="1" applyBorder="1" applyAlignment="1" applyProtection="1">
      <alignment horizontal="center" vertical="center"/>
      <protection locked="0"/>
    </xf>
    <xf numFmtId="0" fontId="9" fillId="0" borderId="15" xfId="59" applyFont="1" applyFill="1" applyBorder="1" applyAlignment="1" applyProtection="1">
      <alignment horizontal="center" vertical="center"/>
      <protection locked="0"/>
    </xf>
    <xf numFmtId="49" fontId="6" fillId="0" borderId="12" xfId="59" applyNumberFormat="1" applyFont="1" applyBorder="1" applyAlignment="1">
      <alignment horizontal="center" vertical="top"/>
      <protection/>
    </xf>
    <xf numFmtId="0" fontId="0" fillId="0" borderId="14" xfId="0" applyBorder="1" applyAlignment="1">
      <alignment/>
    </xf>
    <xf numFmtId="0" fontId="0" fillId="0" borderId="15" xfId="0" applyBorder="1" applyAlignment="1">
      <alignment/>
    </xf>
    <xf numFmtId="0" fontId="23" fillId="0" borderId="18" xfId="59" applyFont="1" applyBorder="1" applyAlignment="1" applyProtection="1">
      <alignment horizontal="left" vertical="center" indent="2"/>
      <protection/>
    </xf>
    <xf numFmtId="0" fontId="23" fillId="0" borderId="14" xfId="59" applyFont="1" applyBorder="1" applyAlignment="1" applyProtection="1">
      <alignment horizontal="left" vertical="center" indent="2"/>
      <protection/>
    </xf>
    <xf numFmtId="0" fontId="23" fillId="0" borderId="10" xfId="59" applyFont="1" applyBorder="1" applyAlignment="1" applyProtection="1">
      <alignment horizontal="left" vertical="top" wrapText="1"/>
      <protection/>
    </xf>
    <xf numFmtId="0" fontId="23" fillId="0" borderId="11" xfId="59" applyFont="1" applyBorder="1" applyAlignment="1" applyProtection="1">
      <alignment horizontal="left" vertical="top" wrapText="1"/>
      <protection/>
    </xf>
    <xf numFmtId="0" fontId="23" fillId="0" borderId="17" xfId="59" applyFont="1" applyBorder="1" applyAlignment="1" applyProtection="1">
      <alignment horizontal="left" vertical="top" wrapText="1"/>
      <protection/>
    </xf>
    <xf numFmtId="0" fontId="23" fillId="0" borderId="0" xfId="59" applyFont="1" applyBorder="1" applyAlignment="1" applyProtection="1">
      <alignment horizontal="left" vertical="top" wrapText="1"/>
      <protection/>
    </xf>
    <xf numFmtId="0" fontId="23" fillId="0" borderId="10" xfId="59" applyFont="1" applyBorder="1" applyAlignment="1" applyProtection="1">
      <alignment horizontal="left"/>
      <protection/>
    </xf>
    <xf numFmtId="0" fontId="23" fillId="0" borderId="11" xfId="59" applyFont="1" applyBorder="1" applyAlignment="1" applyProtection="1">
      <alignment horizontal="left"/>
      <protection/>
    </xf>
    <xf numFmtId="167" fontId="23" fillId="0" borderId="11" xfId="59" applyNumberFormat="1" applyFont="1" applyBorder="1" applyAlignment="1" applyProtection="1">
      <alignment horizontal="center"/>
      <protection/>
    </xf>
    <xf numFmtId="167" fontId="23" fillId="0" borderId="12" xfId="59" applyNumberFormat="1" applyFont="1" applyBorder="1" applyAlignment="1" applyProtection="1">
      <alignment horizontal="center"/>
      <protection/>
    </xf>
    <xf numFmtId="0" fontId="7" fillId="0" borderId="10" xfId="59" applyFont="1" applyBorder="1" applyAlignment="1">
      <alignment horizontal="left"/>
      <protection/>
    </xf>
    <xf numFmtId="0" fontId="7" fillId="0" borderId="11" xfId="59" applyFont="1" applyBorder="1" applyAlignment="1">
      <alignment horizontal="left"/>
      <protection/>
    </xf>
    <xf numFmtId="0" fontId="7" fillId="0" borderId="12" xfId="59" applyFont="1" applyBorder="1" applyAlignment="1">
      <alignment horizontal="left"/>
      <protection/>
    </xf>
    <xf numFmtId="0" fontId="6" fillId="0" borderId="10" xfId="59" applyFont="1" applyBorder="1" applyAlignment="1">
      <alignment horizontal="left"/>
      <protection/>
    </xf>
    <xf numFmtId="0" fontId="6" fillId="0" borderId="11" xfId="59" applyFont="1" applyBorder="1" applyAlignment="1">
      <alignment horizontal="left"/>
      <protection/>
    </xf>
    <xf numFmtId="0" fontId="6" fillId="0" borderId="12" xfId="59" applyFont="1" applyBorder="1" applyAlignment="1">
      <alignment horizontal="left"/>
      <protection/>
    </xf>
    <xf numFmtId="2" fontId="6" fillId="0" borderId="18" xfId="59" applyNumberFormat="1" applyFont="1" applyBorder="1" applyAlignment="1" applyProtection="1">
      <alignment horizontal="center"/>
      <protection/>
    </xf>
    <xf numFmtId="2" fontId="6" fillId="0" borderId="14" xfId="59" applyNumberFormat="1" applyFont="1" applyBorder="1" applyAlignment="1" applyProtection="1">
      <alignment horizontal="center"/>
      <protection/>
    </xf>
    <xf numFmtId="2" fontId="6" fillId="0" borderId="15" xfId="59" applyNumberFormat="1" applyFont="1" applyBorder="1" applyAlignment="1" applyProtection="1">
      <alignment horizontal="center"/>
      <protection/>
    </xf>
    <xf numFmtId="0" fontId="7" fillId="0" borderId="18" xfId="59" applyFont="1" applyBorder="1" applyAlignment="1" applyProtection="1">
      <alignment horizontal="left"/>
      <protection/>
    </xf>
    <xf numFmtId="0" fontId="7" fillId="0" borderId="14" xfId="59" applyFont="1" applyBorder="1" applyAlignment="1" applyProtection="1">
      <alignment horizontal="left"/>
      <protection/>
    </xf>
    <xf numFmtId="0" fontId="6" fillId="0" borderId="18" xfId="59" applyFont="1" applyBorder="1" applyAlignment="1" applyProtection="1">
      <alignment horizontal="center"/>
      <protection/>
    </xf>
    <xf numFmtId="0" fontId="6" fillId="0" borderId="14" xfId="59" applyFont="1" applyBorder="1" applyAlignment="1" applyProtection="1">
      <alignment horizontal="center"/>
      <protection/>
    </xf>
    <xf numFmtId="0" fontId="6" fillId="0" borderId="18" xfId="59" applyFont="1" applyBorder="1" applyAlignment="1">
      <alignment horizontal="center" vertical="center"/>
      <protection/>
    </xf>
    <xf numFmtId="0" fontId="6" fillId="0" borderId="14" xfId="59" applyFont="1" applyBorder="1" applyAlignment="1">
      <alignment horizontal="center" vertical="center"/>
      <protection/>
    </xf>
    <xf numFmtId="0" fontId="6" fillId="0" borderId="15" xfId="59" applyFont="1" applyBorder="1" applyAlignment="1">
      <alignment horizontal="center" vertical="center"/>
      <protection/>
    </xf>
    <xf numFmtId="0" fontId="7" fillId="0" borderId="18" xfId="59" applyFont="1" applyFill="1" applyBorder="1" applyAlignment="1">
      <alignment horizontal="left"/>
      <protection/>
    </xf>
    <xf numFmtId="0" fontId="7" fillId="0" borderId="14" xfId="59" applyFont="1" applyFill="1" applyBorder="1" applyAlignment="1">
      <alignment horizontal="left"/>
      <protection/>
    </xf>
    <xf numFmtId="0" fontId="7" fillId="0" borderId="15" xfId="59" applyFont="1" applyFill="1" applyBorder="1" applyAlignment="1">
      <alignment horizontal="left"/>
      <protection/>
    </xf>
    <xf numFmtId="0" fontId="6" fillId="0" borderId="18" xfId="59" applyFont="1" applyFill="1" applyBorder="1" applyAlignment="1">
      <alignment horizontal="left"/>
      <protection/>
    </xf>
    <xf numFmtId="0" fontId="6" fillId="0" borderId="14" xfId="59" applyFont="1" applyFill="1" applyBorder="1" applyAlignment="1">
      <alignment horizontal="left"/>
      <protection/>
    </xf>
    <xf numFmtId="0" fontId="6" fillId="0" borderId="15" xfId="59" applyFont="1" applyFill="1" applyBorder="1" applyAlignment="1">
      <alignment horizontal="left"/>
      <protection/>
    </xf>
    <xf numFmtId="0" fontId="6" fillId="0" borderId="18" xfId="59" applyFont="1" applyBorder="1" applyAlignment="1" applyProtection="1">
      <alignment horizontal="left"/>
      <protection/>
    </xf>
    <xf numFmtId="0" fontId="6" fillId="0" borderId="14" xfId="59" applyFont="1" applyBorder="1" applyAlignment="1" applyProtection="1">
      <alignment horizontal="left"/>
      <protection/>
    </xf>
    <xf numFmtId="0" fontId="6" fillId="0" borderId="15" xfId="59" applyFont="1" applyBorder="1" applyAlignment="1" applyProtection="1">
      <alignment horizontal="left"/>
      <protection/>
    </xf>
    <xf numFmtId="0" fontId="6" fillId="0" borderId="15" xfId="59" applyFont="1" applyBorder="1" applyAlignment="1">
      <alignment horizontal="center" vertical="center" wrapText="1"/>
      <protection/>
    </xf>
    <xf numFmtId="0" fontId="7" fillId="0" borderId="18" xfId="59" applyFont="1" applyBorder="1" applyAlignment="1">
      <alignment horizontal="left" vertical="top" wrapText="1"/>
      <protection/>
    </xf>
    <xf numFmtId="0" fontId="7" fillId="0" borderId="14" xfId="59" applyFont="1" applyBorder="1" applyAlignment="1">
      <alignment horizontal="left" vertical="top" wrapText="1"/>
      <protection/>
    </xf>
    <xf numFmtId="0" fontId="7" fillId="0" borderId="15" xfId="59" applyFont="1" applyBorder="1" applyAlignment="1">
      <alignment horizontal="left" vertical="top" wrapText="1"/>
      <protection/>
    </xf>
    <xf numFmtId="0" fontId="6" fillId="0" borderId="18" xfId="59" applyFont="1" applyFill="1" applyBorder="1" applyAlignment="1">
      <alignment horizontal="left" wrapText="1"/>
      <protection/>
    </xf>
    <xf numFmtId="0" fontId="6" fillId="0" borderId="14" xfId="59" applyFont="1" applyFill="1" applyBorder="1" applyAlignment="1">
      <alignment horizontal="left" wrapText="1"/>
      <protection/>
    </xf>
    <xf numFmtId="0" fontId="6" fillId="0" borderId="15" xfId="59" applyFont="1" applyFill="1" applyBorder="1" applyAlignment="1">
      <alignment horizontal="left" wrapText="1"/>
      <protection/>
    </xf>
    <xf numFmtId="0" fontId="24" fillId="0" borderId="25" xfId="55" applyFont="1" applyBorder="1" applyAlignment="1" applyProtection="1">
      <alignment horizontal="left"/>
      <protection locked="0"/>
    </xf>
    <xf numFmtId="0" fontId="6" fillId="0" borderId="13" xfId="59" applyFont="1" applyBorder="1" applyAlignment="1" applyProtection="1">
      <alignment horizontal="left"/>
      <protection locked="0"/>
    </xf>
    <xf numFmtId="0" fontId="6" fillId="0" borderId="26" xfId="59" applyFont="1" applyBorder="1" applyAlignment="1" applyProtection="1">
      <alignment horizontal="left"/>
      <protection locked="0"/>
    </xf>
    <xf numFmtId="0" fontId="6" fillId="36" borderId="31" xfId="59" applyFont="1" applyFill="1" applyBorder="1" applyAlignment="1" applyProtection="1">
      <alignment horizontal="center" vertical="top" wrapText="1"/>
      <protection/>
    </xf>
    <xf numFmtId="0" fontId="6" fillId="36" borderId="26" xfId="59" applyFont="1" applyFill="1" applyBorder="1" applyAlignment="1" applyProtection="1">
      <alignment horizontal="center" vertical="top" wrapText="1"/>
      <protection/>
    </xf>
    <xf numFmtId="0" fontId="6" fillId="36" borderId="20" xfId="59" applyFont="1" applyFill="1" applyBorder="1" applyAlignment="1" applyProtection="1">
      <alignment horizontal="center" vertical="top" wrapText="1"/>
      <protection/>
    </xf>
    <xf numFmtId="0" fontId="6" fillId="36" borderId="32" xfId="59" applyFont="1" applyFill="1" applyBorder="1" applyAlignment="1" applyProtection="1">
      <alignment horizontal="center" vertical="top" wrapText="1"/>
      <protection/>
    </xf>
    <xf numFmtId="0" fontId="6" fillId="36" borderId="33" xfId="59" applyFont="1" applyFill="1" applyBorder="1" applyAlignment="1" applyProtection="1">
      <alignment horizontal="center" vertical="top" wrapText="1"/>
      <protection/>
    </xf>
    <xf numFmtId="0" fontId="6" fillId="36" borderId="34" xfId="59" applyFont="1" applyFill="1" applyBorder="1" applyAlignment="1" applyProtection="1">
      <alignment horizontal="center" vertical="top" wrapText="1"/>
      <protection/>
    </xf>
    <xf numFmtId="0" fontId="6" fillId="36" borderId="35" xfId="59" applyFont="1" applyFill="1" applyBorder="1" applyAlignment="1" applyProtection="1">
      <alignment horizontal="center" vertical="top" wrapText="1"/>
      <protection/>
    </xf>
    <xf numFmtId="0" fontId="14" fillId="0" borderId="11" xfId="59" applyFont="1" applyBorder="1" applyAlignment="1">
      <alignment horizontal="left"/>
      <protection/>
    </xf>
    <xf numFmtId="0" fontId="14" fillId="0" borderId="12" xfId="59" applyFont="1" applyBorder="1" applyAlignment="1">
      <alignment horizontal="left"/>
      <protection/>
    </xf>
    <xf numFmtId="0" fontId="6" fillId="0" borderId="10" xfId="59" applyFont="1" applyFill="1" applyBorder="1" applyAlignment="1">
      <alignment horizontal="left" wrapText="1"/>
      <protection/>
    </xf>
    <xf numFmtId="0" fontId="6" fillId="0" borderId="11" xfId="59" applyFont="1" applyFill="1" applyBorder="1" applyAlignment="1">
      <alignment horizontal="left" wrapText="1"/>
      <protection/>
    </xf>
    <xf numFmtId="0" fontId="6" fillId="0" borderId="12" xfId="59" applyFont="1" applyFill="1" applyBorder="1" applyAlignment="1">
      <alignment horizontal="left" wrapText="1"/>
      <protection/>
    </xf>
    <xf numFmtId="0" fontId="8" fillId="0" borderId="25" xfId="59" applyFont="1" applyBorder="1" applyAlignment="1">
      <alignment horizontal="left"/>
      <protection/>
    </xf>
    <xf numFmtId="0" fontId="14" fillId="0" borderId="13" xfId="59" applyFont="1" applyBorder="1" applyAlignment="1">
      <alignment horizontal="left"/>
      <protection/>
    </xf>
    <xf numFmtId="0" fontId="14" fillId="0" borderId="26" xfId="59" applyFont="1" applyBorder="1" applyAlignment="1">
      <alignment horizontal="left"/>
      <protection/>
    </xf>
    <xf numFmtId="0" fontId="6" fillId="0" borderId="17" xfId="59" applyFont="1" applyBorder="1" applyAlignment="1" applyProtection="1">
      <alignment horizontal="center" wrapText="1"/>
      <protection locked="0"/>
    </xf>
    <xf numFmtId="0" fontId="6" fillId="0" borderId="0" xfId="59" applyFont="1" applyBorder="1" applyAlignment="1" applyProtection="1">
      <alignment horizontal="center" wrapText="1"/>
      <protection locked="0"/>
    </xf>
    <xf numFmtId="0" fontId="6" fillId="0" borderId="16" xfId="59" applyFont="1" applyBorder="1" applyAlignment="1" applyProtection="1">
      <alignment horizontal="center" wrapText="1"/>
      <protection locked="0"/>
    </xf>
    <xf numFmtId="0" fontId="6" fillId="0" borderId="25" xfId="59" applyFont="1" applyBorder="1" applyAlignment="1" applyProtection="1">
      <alignment horizontal="center" wrapText="1"/>
      <protection locked="0"/>
    </xf>
    <xf numFmtId="0" fontId="6" fillId="0" borderId="13" xfId="59" applyFont="1" applyBorder="1" applyAlignment="1" applyProtection="1">
      <alignment horizontal="center" wrapText="1"/>
      <protection locked="0"/>
    </xf>
    <xf numFmtId="0" fontId="6" fillId="0" borderId="26" xfId="59" applyFont="1" applyBorder="1" applyAlignment="1" applyProtection="1">
      <alignment horizontal="center" wrapText="1"/>
      <protection locked="0"/>
    </xf>
    <xf numFmtId="0" fontId="14" fillId="0" borderId="18" xfId="59" applyFont="1" applyBorder="1" applyAlignment="1">
      <alignment horizontal="center"/>
      <protection/>
    </xf>
    <xf numFmtId="0" fontId="14" fillId="0" borderId="14" xfId="59" applyFont="1" applyBorder="1" applyAlignment="1">
      <alignment horizontal="center"/>
      <protection/>
    </xf>
    <xf numFmtId="0" fontId="14" fillId="0" borderId="15" xfId="59" applyFont="1" applyBorder="1" applyAlignment="1">
      <alignment horizontal="center"/>
      <protection/>
    </xf>
    <xf numFmtId="0" fontId="6" fillId="0" borderId="25" xfId="59" applyFont="1" applyBorder="1" applyAlignment="1">
      <alignment horizontal="center"/>
      <protection/>
    </xf>
    <xf numFmtId="0" fontId="6" fillId="0" borderId="13" xfId="59" applyFont="1" applyBorder="1" applyAlignment="1">
      <alignment horizontal="center"/>
      <protection/>
    </xf>
    <xf numFmtId="0" fontId="24" fillId="0" borderId="13" xfId="55" applyFont="1" applyBorder="1" applyAlignment="1" applyProtection="1">
      <alignment horizontal="center"/>
      <protection locked="0"/>
    </xf>
    <xf numFmtId="0" fontId="6" fillId="0" borderId="13" xfId="59" applyFont="1" applyBorder="1" applyAlignment="1" applyProtection="1">
      <alignment horizontal="center"/>
      <protection locked="0"/>
    </xf>
    <xf numFmtId="0" fontId="6" fillId="0" borderId="26" xfId="59" applyFont="1" applyBorder="1" applyAlignment="1" applyProtection="1">
      <alignment horizontal="center"/>
      <protection locked="0"/>
    </xf>
    <xf numFmtId="0" fontId="6" fillId="36" borderId="19" xfId="59" applyFont="1" applyFill="1" applyBorder="1" applyAlignment="1" applyProtection="1">
      <alignment horizontal="center" vertical="center" wrapText="1"/>
      <protection/>
    </xf>
    <xf numFmtId="0" fontId="6" fillId="0" borderId="17" xfId="59" applyFont="1" applyFill="1" applyBorder="1" applyAlignment="1">
      <alignment horizontal="left" vertical="center"/>
      <protection/>
    </xf>
    <xf numFmtId="0" fontId="6" fillId="0" borderId="0" xfId="59" applyFont="1" applyFill="1" applyBorder="1" applyAlignment="1">
      <alignment horizontal="left" vertical="center"/>
      <protection/>
    </xf>
    <xf numFmtId="0" fontId="6" fillId="36" borderId="36" xfId="59" applyFont="1" applyFill="1" applyBorder="1" applyAlignment="1" applyProtection="1">
      <alignment horizontal="center" vertical="center" wrapText="1"/>
      <protection/>
    </xf>
    <xf numFmtId="0" fontId="6" fillId="36" borderId="27" xfId="59" applyFont="1" applyFill="1" applyBorder="1" applyAlignment="1" applyProtection="1">
      <alignment horizontal="center" vertical="center" wrapText="1"/>
      <protection/>
    </xf>
    <xf numFmtId="0" fontId="6" fillId="36" borderId="31" xfId="59" applyFont="1" applyFill="1" applyBorder="1" applyAlignment="1" applyProtection="1">
      <alignment horizontal="center" vertical="top"/>
      <protection/>
    </xf>
    <xf numFmtId="2" fontId="6" fillId="36" borderId="37" xfId="59" applyNumberFormat="1" applyFont="1" applyFill="1" applyBorder="1" applyAlignment="1" applyProtection="1">
      <alignment horizontal="center" vertical="center" wrapText="1"/>
      <protection/>
    </xf>
    <xf numFmtId="2" fontId="6" fillId="36" borderId="38" xfId="59" applyNumberFormat="1" applyFont="1" applyFill="1" applyBorder="1" applyAlignment="1" applyProtection="1">
      <alignment horizontal="center" vertical="center" wrapText="1"/>
      <protection/>
    </xf>
    <xf numFmtId="2" fontId="6" fillId="36" borderId="39" xfId="59" applyNumberFormat="1" applyFont="1" applyFill="1" applyBorder="1" applyAlignment="1" applyProtection="1">
      <alignment horizontal="center" vertical="center" wrapText="1"/>
      <protection/>
    </xf>
    <xf numFmtId="2" fontId="6" fillId="36" borderId="40" xfId="59" applyNumberFormat="1" applyFont="1" applyFill="1" applyBorder="1" applyAlignment="1" applyProtection="1">
      <alignment horizontal="center" vertical="center" wrapText="1"/>
      <protection/>
    </xf>
    <xf numFmtId="2" fontId="6" fillId="36" borderId="41" xfId="59" applyNumberFormat="1" applyFont="1" applyFill="1" applyBorder="1" applyAlignment="1" applyProtection="1">
      <alignment horizontal="center" vertical="center" wrapText="1"/>
      <protection/>
    </xf>
    <xf numFmtId="0" fontId="6" fillId="0" borderId="0" xfId="59" applyFont="1" applyBorder="1" applyAlignment="1" applyProtection="1">
      <alignment/>
      <protection locked="0"/>
    </xf>
    <xf numFmtId="0" fontId="6" fillId="0" borderId="16" xfId="59" applyFont="1" applyBorder="1" applyAlignment="1" applyProtection="1">
      <alignment/>
      <protection locked="0"/>
    </xf>
    <xf numFmtId="0" fontId="6" fillId="0" borderId="17" xfId="59" applyFont="1" applyBorder="1" applyAlignment="1" applyProtection="1">
      <alignment horizontal="center"/>
      <protection/>
    </xf>
    <xf numFmtId="0" fontId="6" fillId="0" borderId="0" xfId="59" applyFont="1" applyBorder="1" applyAlignment="1" applyProtection="1">
      <alignment horizontal="center"/>
      <protection/>
    </xf>
    <xf numFmtId="0" fontId="6" fillId="0" borderId="17" xfId="59" applyFont="1" applyBorder="1" applyAlignment="1">
      <alignment horizontal="center"/>
      <protection/>
    </xf>
    <xf numFmtId="0" fontId="6" fillId="0" borderId="0" xfId="59" applyFont="1" applyBorder="1" applyAlignment="1">
      <alignment horizontal="center"/>
      <protection/>
    </xf>
    <xf numFmtId="165" fontId="6" fillId="0" borderId="13" xfId="59" applyNumberFormat="1" applyFont="1" applyBorder="1" applyAlignment="1" applyProtection="1">
      <alignment horizontal="left" vertical="center"/>
      <protection locked="0"/>
    </xf>
    <xf numFmtId="165" fontId="6" fillId="0" borderId="26" xfId="59" applyNumberFormat="1" applyFont="1" applyBorder="1" applyAlignment="1" applyProtection="1">
      <alignment horizontal="left" vertical="center"/>
      <protection locked="0"/>
    </xf>
    <xf numFmtId="0" fontId="6" fillId="0" borderId="16" xfId="59" applyFont="1" applyBorder="1" applyAlignment="1" applyProtection="1">
      <alignment horizontal="center"/>
      <protection/>
    </xf>
    <xf numFmtId="0" fontId="6" fillId="0" borderId="0" xfId="59" applyFont="1" applyBorder="1" applyAlignment="1" applyProtection="1">
      <alignment horizontal="center"/>
      <protection locked="0"/>
    </xf>
    <xf numFmtId="0" fontId="6" fillId="0" borderId="16" xfId="59" applyFont="1" applyBorder="1" applyAlignment="1" applyProtection="1">
      <alignment horizontal="center"/>
      <protection locked="0"/>
    </xf>
    <xf numFmtId="0" fontId="8" fillId="0" borderId="17" xfId="59" applyFont="1" applyBorder="1" applyAlignment="1">
      <alignment horizontal="left"/>
      <protection/>
    </xf>
    <xf numFmtId="0" fontId="8" fillId="0" borderId="0" xfId="59" applyFont="1" applyBorder="1" applyAlignment="1">
      <alignment horizontal="left"/>
      <protection/>
    </xf>
    <xf numFmtId="0" fontId="8" fillId="0" borderId="16" xfId="59" applyFont="1" applyBorder="1" applyAlignment="1">
      <alignment horizontal="left"/>
      <protection/>
    </xf>
    <xf numFmtId="0" fontId="8" fillId="0" borderId="18" xfId="59" applyFont="1" applyBorder="1" applyAlignment="1" applyProtection="1">
      <alignment horizontal="left"/>
      <protection/>
    </xf>
    <xf numFmtId="0" fontId="8" fillId="0" borderId="14" xfId="59" applyFont="1" applyBorder="1" applyAlignment="1" applyProtection="1">
      <alignment horizontal="left"/>
      <protection/>
    </xf>
    <xf numFmtId="0" fontId="8" fillId="0" borderId="15" xfId="59" applyFont="1" applyBorder="1" applyAlignment="1" applyProtection="1">
      <alignment horizontal="left"/>
      <protection/>
    </xf>
    <xf numFmtId="0" fontId="6" fillId="0" borderId="15" xfId="59" applyFont="1" applyBorder="1" applyAlignment="1" applyProtection="1">
      <alignment horizontal="center"/>
      <protection/>
    </xf>
    <xf numFmtId="0" fontId="23" fillId="0" borderId="18" xfId="59" applyFont="1" applyBorder="1" applyAlignment="1" applyProtection="1">
      <alignment horizontal="right"/>
      <protection/>
    </xf>
    <xf numFmtId="0" fontId="23" fillId="0" borderId="14" xfId="59" applyFont="1" applyBorder="1" applyAlignment="1" applyProtection="1">
      <alignment horizontal="right"/>
      <protection/>
    </xf>
    <xf numFmtId="0" fontId="7" fillId="0" borderId="10" xfId="59" applyFont="1" applyBorder="1">
      <alignment/>
      <protection/>
    </xf>
    <xf numFmtId="0" fontId="7" fillId="0" borderId="11" xfId="59" applyFont="1" applyBorder="1">
      <alignment/>
      <protection/>
    </xf>
    <xf numFmtId="0" fontId="7" fillId="0" borderId="12" xfId="59" applyFont="1" applyBorder="1">
      <alignment/>
      <protection/>
    </xf>
    <xf numFmtId="0" fontId="6" fillId="0" borderId="10" xfId="59" applyFont="1" applyBorder="1" applyAlignment="1">
      <alignment horizontal="center"/>
      <protection/>
    </xf>
    <xf numFmtId="0" fontId="6" fillId="0" borderId="11" xfId="59" applyFont="1" applyBorder="1" applyAlignment="1">
      <alignment horizontal="center"/>
      <protection/>
    </xf>
    <xf numFmtId="0" fontId="6" fillId="0" borderId="11" xfId="59" applyFont="1" applyBorder="1" applyAlignment="1" applyProtection="1">
      <alignment horizontal="center"/>
      <protection locked="0"/>
    </xf>
    <xf numFmtId="0" fontId="6" fillId="0" borderId="12" xfId="59" applyFont="1" applyBorder="1" applyAlignment="1" applyProtection="1">
      <alignment horizontal="center"/>
      <protection locked="0"/>
    </xf>
    <xf numFmtId="0" fontId="8" fillId="0" borderId="17" xfId="59" applyFont="1" applyBorder="1" applyAlignment="1">
      <alignment horizontal="left" wrapText="1"/>
      <protection/>
    </xf>
    <xf numFmtId="0" fontId="8" fillId="0" borderId="0" xfId="59" applyFont="1" applyBorder="1" applyAlignment="1">
      <alignment horizontal="left" wrapText="1"/>
      <protection/>
    </xf>
    <xf numFmtId="0" fontId="8" fillId="0" borderId="16" xfId="59" applyFont="1" applyBorder="1" applyAlignment="1">
      <alignment horizontal="left" wrapText="1"/>
      <protection/>
    </xf>
    <xf numFmtId="0" fontId="8" fillId="0" borderId="25" xfId="59" applyFont="1" applyBorder="1" applyAlignment="1">
      <alignment/>
      <protection/>
    </xf>
    <xf numFmtId="0" fontId="6" fillId="0" borderId="13" xfId="59" applyFont="1" applyBorder="1" applyAlignment="1">
      <alignment/>
      <protection/>
    </xf>
    <xf numFmtId="0" fontId="6" fillId="0" borderId="26" xfId="59" applyFont="1" applyBorder="1" applyAlignment="1">
      <alignment/>
      <protection/>
    </xf>
    <xf numFmtId="164" fontId="6" fillId="0" borderId="13" xfId="59" applyNumberFormat="1" applyFont="1" applyBorder="1" applyAlignment="1" applyProtection="1">
      <alignment horizontal="center" vertical="center"/>
      <protection locked="0"/>
    </xf>
    <xf numFmtId="0" fontId="21" fillId="33" borderId="13" xfId="59" applyFont="1" applyFill="1" applyBorder="1" applyAlignment="1">
      <alignment horizontal="center"/>
      <protection/>
    </xf>
    <xf numFmtId="0" fontId="21" fillId="33" borderId="26" xfId="59" applyFont="1" applyFill="1" applyBorder="1" applyAlignment="1">
      <alignment horizontal="center"/>
      <protection/>
    </xf>
    <xf numFmtId="0" fontId="22" fillId="0" borderId="10" xfId="59" applyFont="1" applyBorder="1" applyAlignment="1" applyProtection="1">
      <alignment horizontal="center" vertical="center"/>
      <protection locked="0"/>
    </xf>
    <xf numFmtId="0" fontId="22" fillId="0" borderId="11" xfId="59" applyFont="1" applyBorder="1" applyAlignment="1" applyProtection="1">
      <alignment horizontal="center" vertical="center"/>
      <protection locked="0"/>
    </xf>
    <xf numFmtId="0" fontId="22" fillId="0" borderId="12" xfId="59" applyFont="1" applyBorder="1" applyAlignment="1" applyProtection="1">
      <alignment horizontal="center" vertical="center"/>
      <protection locked="0"/>
    </xf>
    <xf numFmtId="0" fontId="22" fillId="0" borderId="25" xfId="59" applyFont="1" applyBorder="1" applyAlignment="1" applyProtection="1">
      <alignment horizontal="center" vertical="center"/>
      <protection locked="0"/>
    </xf>
    <xf numFmtId="0" fontId="22" fillId="0" borderId="13" xfId="59" applyFont="1" applyBorder="1" applyAlignment="1" applyProtection="1">
      <alignment horizontal="center" vertical="center"/>
      <protection locked="0"/>
    </xf>
    <xf numFmtId="0" fontId="22" fillId="0" borderId="26" xfId="59" applyFont="1" applyBorder="1" applyAlignment="1" applyProtection="1">
      <alignment horizontal="center" vertical="center"/>
      <protection locked="0"/>
    </xf>
    <xf numFmtId="0" fontId="8" fillId="0" borderId="25" xfId="59" applyFont="1" applyBorder="1">
      <alignment/>
      <protection/>
    </xf>
    <xf numFmtId="0" fontId="8" fillId="0" borderId="13" xfId="59" applyFont="1" applyBorder="1">
      <alignment/>
      <protection/>
    </xf>
    <xf numFmtId="0" fontId="8" fillId="0" borderId="26" xfId="59" applyFont="1" applyBorder="1">
      <alignment/>
      <protection/>
    </xf>
    <xf numFmtId="0" fontId="23" fillId="0" borderId="14" xfId="59" applyFont="1" applyBorder="1" applyAlignment="1" applyProtection="1">
      <alignment horizontal="center"/>
      <protection/>
    </xf>
    <xf numFmtId="0" fontId="23" fillId="0" borderId="15" xfId="59" applyFont="1" applyBorder="1" applyAlignment="1" applyProtection="1">
      <alignment horizontal="center"/>
      <protection/>
    </xf>
    <xf numFmtId="0" fontId="6" fillId="36" borderId="42" xfId="59" applyFont="1" applyFill="1" applyBorder="1" applyAlignment="1" applyProtection="1">
      <alignment horizontal="center" vertical="top" wrapText="1"/>
      <protection/>
    </xf>
    <xf numFmtId="0" fontId="6" fillId="36" borderId="42" xfId="59" applyFont="1" applyFill="1" applyBorder="1" applyAlignment="1" applyProtection="1">
      <alignment horizontal="center" vertical="top"/>
      <protection/>
    </xf>
    <xf numFmtId="2" fontId="6" fillId="36" borderId="31" xfId="59" applyNumberFormat="1" applyFont="1" applyFill="1" applyBorder="1" applyAlignment="1" applyProtection="1">
      <alignment horizontal="center" vertical="center" wrapText="1"/>
      <protection/>
    </xf>
    <xf numFmtId="0" fontId="6" fillId="36" borderId="31" xfId="59" applyFont="1" applyFill="1" applyBorder="1" applyAlignment="1" applyProtection="1">
      <alignment horizontal="center" vertical="center" wrapText="1"/>
      <protection/>
    </xf>
    <xf numFmtId="0" fontId="7" fillId="36" borderId="31" xfId="59" applyFont="1" applyFill="1" applyBorder="1" applyAlignment="1" applyProtection="1">
      <alignment horizontal="right" vertical="top" wrapText="1"/>
      <protection/>
    </xf>
    <xf numFmtId="0" fontId="7" fillId="33" borderId="43" xfId="59" applyFont="1" applyFill="1" applyBorder="1" applyAlignment="1" applyProtection="1">
      <alignment horizontal="center" vertical="top" wrapText="1"/>
      <protection/>
    </xf>
    <xf numFmtId="0" fontId="7" fillId="33" borderId="19" xfId="59" applyFont="1" applyFill="1" applyBorder="1" applyAlignment="1" applyProtection="1">
      <alignment horizontal="center" vertical="top" wrapText="1"/>
      <protection/>
    </xf>
    <xf numFmtId="0" fontId="7" fillId="33" borderId="28" xfId="59" applyFont="1" applyFill="1" applyBorder="1" applyAlignment="1" applyProtection="1">
      <alignment horizontal="center" vertical="top" wrapText="1"/>
      <protection/>
    </xf>
    <xf numFmtId="169" fontId="6" fillId="36" borderId="42" xfId="44" applyNumberFormat="1" applyFont="1" applyFill="1" applyBorder="1" applyAlignment="1" applyProtection="1">
      <alignment horizontal="center" vertical="center" wrapText="1"/>
      <protection/>
    </xf>
    <xf numFmtId="0" fontId="6" fillId="36" borderId="31" xfId="59" applyFont="1" applyFill="1" applyBorder="1" applyAlignment="1" applyProtection="1">
      <alignment horizontal="center" vertical="center"/>
      <protection/>
    </xf>
    <xf numFmtId="0" fontId="6" fillId="36" borderId="28" xfId="59" applyFont="1" applyFill="1" applyBorder="1" applyAlignment="1" applyProtection="1">
      <alignment horizontal="center" vertical="top"/>
      <protection/>
    </xf>
    <xf numFmtId="0" fontId="6" fillId="36" borderId="28" xfId="59" applyFont="1" applyFill="1" applyBorder="1" applyAlignment="1" applyProtection="1">
      <alignment horizontal="center" vertical="top" wrapText="1"/>
      <protection/>
    </xf>
    <xf numFmtId="0" fontId="6" fillId="36" borderId="29" xfId="59" applyFont="1" applyFill="1" applyBorder="1" applyAlignment="1" applyProtection="1">
      <alignment horizontal="center" vertical="top" wrapText="1"/>
      <protection/>
    </xf>
    <xf numFmtId="0" fontId="6" fillId="36" borderId="15" xfId="59" applyFont="1" applyFill="1" applyBorder="1" applyAlignment="1" applyProtection="1">
      <alignment horizontal="center" vertical="center" wrapText="1"/>
      <protection/>
    </xf>
    <xf numFmtId="0" fontId="6" fillId="36" borderId="20" xfId="59" applyFont="1" applyFill="1" applyBorder="1" applyAlignment="1" applyProtection="1">
      <alignment horizontal="center" vertical="top"/>
      <protection/>
    </xf>
    <xf numFmtId="0" fontId="18" fillId="0" borderId="0" xfId="59" applyFont="1" applyAlignment="1">
      <alignment horizontal="center"/>
      <protection/>
    </xf>
    <xf numFmtId="0" fontId="6" fillId="33" borderId="17" xfId="59" applyFont="1" applyFill="1" applyBorder="1" applyAlignment="1">
      <alignment horizontal="left"/>
      <protection/>
    </xf>
    <xf numFmtId="0" fontId="6" fillId="33" borderId="0" xfId="59" applyFont="1" applyFill="1" applyBorder="1" applyAlignment="1">
      <alignment horizontal="left"/>
      <protection/>
    </xf>
    <xf numFmtId="0" fontId="6" fillId="33" borderId="13" xfId="59" applyFont="1" applyFill="1" applyBorder="1" applyAlignment="1" applyProtection="1">
      <alignment horizontal="left"/>
      <protection locked="0"/>
    </xf>
    <xf numFmtId="0" fontId="6" fillId="33" borderId="26" xfId="59" applyFont="1" applyFill="1" applyBorder="1" applyAlignment="1" applyProtection="1">
      <alignment horizontal="left"/>
      <protection locked="0"/>
    </xf>
    <xf numFmtId="0" fontId="20" fillId="0" borderId="13" xfId="59" applyFont="1" applyBorder="1" applyAlignment="1">
      <alignment horizontal="left"/>
      <protection/>
    </xf>
    <xf numFmtId="0" fontId="20" fillId="0" borderId="26" xfId="59" applyFont="1" applyBorder="1" applyAlignment="1">
      <alignment horizontal="left"/>
      <protection/>
    </xf>
    <xf numFmtId="0" fontId="6" fillId="33" borderId="25" xfId="59" applyFont="1" applyFill="1" applyBorder="1" applyAlignment="1">
      <alignment horizontal="left"/>
      <protection/>
    </xf>
    <xf numFmtId="0" fontId="6" fillId="33" borderId="13" xfId="59" applyFont="1" applyFill="1" applyBorder="1" applyAlignment="1">
      <alignment horizontal="left"/>
      <protection/>
    </xf>
    <xf numFmtId="0" fontId="6" fillId="33" borderId="26" xfId="59" applyFont="1" applyFill="1" applyBorder="1" applyAlignment="1">
      <alignment horizontal="left"/>
      <protection/>
    </xf>
    <xf numFmtId="0" fontId="6" fillId="36" borderId="19" xfId="59" applyFont="1" applyFill="1" applyBorder="1" applyAlignment="1" applyProtection="1">
      <alignment horizontal="left" vertical="center"/>
      <protection/>
    </xf>
    <xf numFmtId="0" fontId="6" fillId="36" borderId="19" xfId="59" applyFont="1" applyFill="1" applyBorder="1" applyAlignment="1" applyProtection="1">
      <alignment horizontal="center" vertical="top" wrapText="1"/>
      <protection/>
    </xf>
    <xf numFmtId="0" fontId="6" fillId="36" borderId="25" xfId="59" applyFont="1" applyFill="1" applyBorder="1" applyAlignment="1" applyProtection="1">
      <alignment horizontal="center" vertical="top" wrapText="1"/>
      <protection/>
    </xf>
    <xf numFmtId="0" fontId="6" fillId="36" borderId="44" xfId="59" applyFont="1" applyFill="1" applyBorder="1" applyAlignment="1" applyProtection="1">
      <alignment horizontal="center" vertical="top" wrapText="1"/>
      <protection/>
    </xf>
    <xf numFmtId="0" fontId="6" fillId="36" borderId="31" xfId="59" applyFont="1" applyFill="1" applyBorder="1" applyAlignment="1" applyProtection="1">
      <alignment horizontal="left" vertical="top" wrapText="1"/>
      <protection/>
    </xf>
    <xf numFmtId="0" fontId="7" fillId="36" borderId="42" xfId="59" applyFont="1" applyFill="1" applyBorder="1" applyAlignment="1" applyProtection="1">
      <alignment horizontal="right" vertical="top" wrapText="1"/>
      <protection/>
    </xf>
    <xf numFmtId="169" fontId="6" fillId="36" borderId="31" xfId="44" applyNumberFormat="1" applyFont="1" applyFill="1" applyBorder="1" applyAlignment="1" applyProtection="1">
      <alignment horizontal="center" vertical="center" wrapText="1"/>
      <protection/>
    </xf>
    <xf numFmtId="169" fontId="6" fillId="0" borderId="14" xfId="59" applyNumberFormat="1" applyFont="1" applyBorder="1" applyAlignment="1">
      <alignment horizontal="right" vertical="center"/>
      <protection/>
    </xf>
    <xf numFmtId="169" fontId="6" fillId="0" borderId="15" xfId="59" applyNumberFormat="1" applyFont="1" applyBorder="1" applyAlignment="1">
      <alignment horizontal="right" vertical="center"/>
      <protection/>
    </xf>
    <xf numFmtId="0" fontId="6" fillId="0" borderId="18" xfId="59" applyFont="1" applyBorder="1" applyAlignment="1" applyProtection="1">
      <alignment horizontal="center" vertical="center" wrapText="1"/>
      <protection/>
    </xf>
    <xf numFmtId="0" fontId="6" fillId="0" borderId="13" xfId="59" applyFont="1" applyFill="1" applyBorder="1" applyAlignment="1" applyProtection="1">
      <alignment horizontal="center" vertical="center"/>
      <protection locked="0"/>
    </xf>
    <xf numFmtId="0" fontId="9" fillId="0" borderId="14" xfId="59" applyNumberFormat="1" applyFont="1" applyFill="1" applyBorder="1" applyAlignment="1" applyProtection="1">
      <alignment horizontal="center" vertical="center"/>
      <protection/>
    </xf>
    <xf numFmtId="0" fontId="9" fillId="0" borderId="15" xfId="59" applyNumberFormat="1" applyFont="1" applyFill="1" applyBorder="1" applyAlignment="1" applyProtection="1">
      <alignment horizontal="center" vertical="center"/>
      <protection/>
    </xf>
    <xf numFmtId="0" fontId="34" fillId="0" borderId="13" xfId="59" applyFont="1" applyFill="1" applyBorder="1" applyAlignment="1" applyProtection="1">
      <alignment horizontal="left" vertical="center"/>
      <protection/>
    </xf>
    <xf numFmtId="0" fontId="34" fillId="0" borderId="26" xfId="59" applyFont="1" applyFill="1" applyBorder="1" applyAlignment="1" applyProtection="1">
      <alignment horizontal="left" vertical="center"/>
      <protection/>
    </xf>
    <xf numFmtId="170" fontId="6" fillId="0" borderId="18" xfId="59" applyNumberFormat="1" applyFont="1" applyFill="1" applyBorder="1" applyAlignment="1" applyProtection="1">
      <alignment horizontal="center" vertical="center"/>
      <protection/>
    </xf>
    <xf numFmtId="170" fontId="6" fillId="0" borderId="14" xfId="59" applyNumberFormat="1" applyFont="1" applyFill="1" applyBorder="1" applyAlignment="1" applyProtection="1">
      <alignment horizontal="center" vertical="center"/>
      <protection/>
    </xf>
    <xf numFmtId="0" fontId="31" fillId="0" borderId="0" xfId="59" applyFont="1" applyAlignment="1">
      <alignment horizontal="left"/>
      <protection/>
    </xf>
    <xf numFmtId="0" fontId="31" fillId="0" borderId="0" xfId="59" applyFont="1" applyAlignment="1">
      <alignment horizontal="left"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2 2" xfId="60"/>
    <cellStyle name="Note" xfId="61"/>
    <cellStyle name="Output" xfId="62"/>
    <cellStyle name="Percent" xfId="63"/>
    <cellStyle name="Title" xfId="64"/>
    <cellStyle name="Total" xfId="65"/>
    <cellStyle name="Warning Text" xfId="66"/>
  </cellStyles>
  <dxfs count="6">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externalLink" Target="externalLinks/externalLink12.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2</xdr:row>
      <xdr:rowOff>0</xdr:rowOff>
    </xdr:from>
    <xdr:to>
      <xdr:col>9</xdr:col>
      <xdr:colOff>523875</xdr:colOff>
      <xdr:row>2</xdr:row>
      <xdr:rowOff>4000500</xdr:rowOff>
    </xdr:to>
    <xdr:pic>
      <xdr:nvPicPr>
        <xdr:cNvPr id="1" name="Picture 2" descr="IllinoisworkNetType1Logo"/>
        <xdr:cNvPicPr preferRelativeResize="1">
          <a:picLocks noChangeAspect="0"/>
        </xdr:cNvPicPr>
      </xdr:nvPicPr>
      <xdr:blipFill>
        <a:blip r:embed="rId1"/>
        <a:stretch>
          <a:fillRect/>
        </a:stretch>
      </xdr:blipFill>
      <xdr:spPr>
        <a:xfrm>
          <a:off x="838200" y="2619375"/>
          <a:ext cx="5172075" cy="4000500"/>
        </a:xfrm>
        <a:prstGeom prst="rect">
          <a:avLst/>
        </a:prstGeom>
        <a:noFill/>
        <a:ln w="9525" cmpd="sng">
          <a:noFill/>
        </a:ln>
      </xdr:spPr>
    </xdr:pic>
    <xdr:clientData/>
  </xdr:twoCellAnchor>
  <xdr:twoCellAnchor editAs="oneCell">
    <xdr:from>
      <xdr:col>0</xdr:col>
      <xdr:colOff>0</xdr:colOff>
      <xdr:row>1</xdr:row>
      <xdr:rowOff>0</xdr:rowOff>
    </xdr:from>
    <xdr:to>
      <xdr:col>10</xdr:col>
      <xdr:colOff>600075</xdr:colOff>
      <xdr:row>1</xdr:row>
      <xdr:rowOff>1266825</xdr:rowOff>
    </xdr:to>
    <xdr:pic>
      <xdr:nvPicPr>
        <xdr:cNvPr id="2" name="Picture 1"/>
        <xdr:cNvPicPr preferRelativeResize="1">
          <a:picLocks noChangeAspect="1"/>
        </xdr:cNvPicPr>
      </xdr:nvPicPr>
      <xdr:blipFill>
        <a:blip r:embed="rId2"/>
        <a:stretch>
          <a:fillRect/>
        </a:stretch>
      </xdr:blipFill>
      <xdr:spPr>
        <a:xfrm>
          <a:off x="0" y="161925"/>
          <a:ext cx="6696075" cy="1266825"/>
        </a:xfrm>
        <a:prstGeom prst="rect">
          <a:avLst/>
        </a:prstGeom>
        <a:noFill/>
        <a:ln w="9525" cmpd="sng">
          <a:noFill/>
        </a:ln>
      </xdr:spPr>
    </xdr:pic>
    <xdr:clientData/>
  </xdr:twoCellAnchor>
  <xdr:oneCellAnchor>
    <xdr:from>
      <xdr:col>0</xdr:col>
      <xdr:colOff>9525</xdr:colOff>
      <xdr:row>5</xdr:row>
      <xdr:rowOff>9525</xdr:rowOff>
    </xdr:from>
    <xdr:ext cx="6677025" cy="266700"/>
    <xdr:sp fLocksText="0">
      <xdr:nvSpPr>
        <xdr:cNvPr id="3" name="TextBox 1"/>
        <xdr:cNvSpPr txBox="1">
          <a:spLocks noChangeArrowheads="1"/>
        </xdr:cNvSpPr>
      </xdr:nvSpPr>
      <xdr:spPr>
        <a:xfrm>
          <a:off x="9525" y="7962900"/>
          <a:ext cx="6677025" cy="2667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0</xdr:col>
      <xdr:colOff>76200</xdr:colOff>
      <xdr:row>5</xdr:row>
      <xdr:rowOff>9525</xdr:rowOff>
    </xdr:from>
    <xdr:to>
      <xdr:col>10</xdr:col>
      <xdr:colOff>590550</xdr:colOff>
      <xdr:row>13</xdr:row>
      <xdr:rowOff>66675</xdr:rowOff>
    </xdr:to>
    <xdr:pic>
      <xdr:nvPicPr>
        <xdr:cNvPr id="4" name="Picture 16" descr="DCEO_footer2012"/>
        <xdr:cNvPicPr preferRelativeResize="1">
          <a:picLocks noChangeAspect="1"/>
        </xdr:cNvPicPr>
      </xdr:nvPicPr>
      <xdr:blipFill>
        <a:blip r:embed="rId3"/>
        <a:stretch>
          <a:fillRect/>
        </a:stretch>
      </xdr:blipFill>
      <xdr:spPr>
        <a:xfrm>
          <a:off x="76200" y="7962900"/>
          <a:ext cx="6610350" cy="1352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JTD\POLICY%20LETTERS\WIA%20Policy%20Letters\Active%20Policy%20Documents\_1_PL%20Drafts\10-PL-XX%20Dislocated%20Worker%20Emergency%20(1E)%20Assistance\Dislocated%20Worker%20Emergency%20(1E)%20Assistance%20Application%2003231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F:\09-PL-56%20TAA%20Funding%20Forms%20and%20Instruction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JTD\POLICY%20LETTERS\WIA%20Policy%20Letters\Active%20Policy%20Documents\11-PL-01%20CH%201%20Dislocated%20Worker%20Emergency%20(1E)%20Assistance\11-PL-01,%20Change%201%20-%20Dislocated%20Worker%20Emergency%20(1E)%20Assistance%20Application%20032113.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JTD\POLICY%20LETTERS\Trade%20Policy%20Letters%20and%20Notices\Active%20Trade%20Policy%20Letters%20and%20Notices\11-TAA-01%20Trade%20Funding%20Procedures\11-TAA-01%20TAA%20Funding%20Forms%20and%20Instructions%201116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JTD\POLICY%20LETTERS\WIA%20Policy%20Letters\Active%20Policy%20Documents\_1_PL%20Drafts\10-PL-XX%20Trade%20Funding%20Procedures\10-PL-XX%20TAA%20Funding%20Forms%20and%20Instructions%2008-02-1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JTD\POLICY%20LETTERS\Mark\NEG-Dual%20Enrollment%20Application%2009-02-08.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commerce.state.il.us/NR/rdonlyres/D60FE985-C255-416E-A195-1A3966B6E93E/0/09PL53HSIFormsandInstruction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F:\JTD\POLICY%20LETTERS\Mark\NEG-Dual%20Enrollment%20Application%2009-02-08.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Documents%20and%20Settings\sganci\Local%20Settings\Temporary%20Internet%20Files\Content.Outlook\8WCHWXLY\08PL48TAAFundingForms8120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F:\JTD\POLICY%20LETTERS\WIA%20Policy%20Letters\Active%20Policy%20Documents\08-PL-48%20TAA%20Funding%20Procedures\08-PL-48TAA%20Funding%20Forms%20-5%20QUARTERS%20ONLY-%208-21-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F:\Documents%20and%20Settings\sganci\Local%20Settings\Temporary%20Internet%20Files\Content.Outlook\8WCHWXLY\NEG-Dual%20Enrollment%20Application%2008-14-0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1E%20Forms\1E%20Drafts\1E%20Forms%2009-24-08%201218p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Scope of Work drop down"/>
      <sheetName val="Grant Application"/>
      <sheetName val="ADD_FCC2"/>
      <sheetName val="Overview"/>
      <sheetName val="Overview Attachment"/>
      <sheetName val="EPS 1"/>
      <sheetName val="EPS 2"/>
      <sheetName val="EPS 3"/>
      <sheetName val="EPS 4"/>
      <sheetName val="EPS 5"/>
      <sheetName val="EPS 6"/>
      <sheetName val="EPS 7"/>
      <sheetName val="EPS 8"/>
      <sheetName val="EPS 9"/>
      <sheetName val="EPS 10"/>
      <sheetName val="EPS 11"/>
      <sheetName val="EPS 12"/>
      <sheetName val="EPS 13"/>
      <sheetName val="EPS 14"/>
      <sheetName val="EPS 15"/>
      <sheetName val="EPS 16"/>
      <sheetName val="EPS 17"/>
      <sheetName val="EPS 18"/>
      <sheetName val="EPS 19"/>
      <sheetName val="EPS 20"/>
      <sheetName val="EPS 21"/>
      <sheetName val="EPS 22"/>
      <sheetName val="EPS 23"/>
      <sheetName val="EPS 24"/>
      <sheetName val="EPS 25"/>
      <sheetName val="EPS 26"/>
      <sheetName val="EPS 27"/>
      <sheetName val="EPS 28"/>
      <sheetName val="EPS 29"/>
      <sheetName val="EPS 30"/>
      <sheetName val="Grant Summary"/>
      <sheetName val="Participant Detail"/>
      <sheetName val="Case Management Summary"/>
    </sheetNames>
    <sheetDataSet>
      <sheetData sheetId="1">
        <row r="3">
          <cell r="B3" t="str">
            <v>1E</v>
          </cell>
        </row>
        <row r="4">
          <cell r="B4" t="str">
            <v>1E - Trade Case Mgmt.</v>
          </cell>
        </row>
        <row r="5">
          <cell r="B5" t="str">
            <v>TAA-NEG</v>
          </cell>
        </row>
      </sheetData>
      <sheetData sheetId="3">
        <row r="3">
          <cell r="A3" t="str">
            <v>Business Employment Skills Team, Inc.</v>
          </cell>
          <cell r="S3">
            <v>39994</v>
          </cell>
        </row>
        <row r="4">
          <cell r="A4" t="str">
            <v>Champaign Consortium</v>
          </cell>
          <cell r="I4">
            <v>39995</v>
          </cell>
          <cell r="S4">
            <v>40359</v>
          </cell>
        </row>
        <row r="5">
          <cell r="A5" t="str">
            <v>Chicago City of</v>
          </cell>
          <cell r="I5">
            <v>40360</v>
          </cell>
          <cell r="S5">
            <v>40724</v>
          </cell>
        </row>
        <row r="6">
          <cell r="A6" t="str">
            <v>City of Peoria</v>
          </cell>
          <cell r="I6">
            <v>40725</v>
          </cell>
          <cell r="S6">
            <v>41090</v>
          </cell>
        </row>
        <row r="7">
          <cell r="A7" t="str">
            <v>City of Rockford</v>
          </cell>
          <cell r="I7">
            <v>41091</v>
          </cell>
          <cell r="S7">
            <v>41455</v>
          </cell>
        </row>
        <row r="8">
          <cell r="A8" t="str">
            <v>Cook County</v>
          </cell>
          <cell r="I8">
            <v>41456</v>
          </cell>
          <cell r="S8">
            <v>41820</v>
          </cell>
        </row>
        <row r="9">
          <cell r="A9" t="str">
            <v>County of Kankakee</v>
          </cell>
          <cell r="I9">
            <v>41821</v>
          </cell>
          <cell r="S9">
            <v>42185</v>
          </cell>
        </row>
        <row r="10">
          <cell r="A10" t="str">
            <v>County of McHenry Illinois</v>
          </cell>
          <cell r="S10">
            <v>42551</v>
          </cell>
        </row>
        <row r="11">
          <cell r="A11" t="str">
            <v>County of Rock Island</v>
          </cell>
        </row>
        <row r="12">
          <cell r="A12" t="str">
            <v>County of Will</v>
          </cell>
        </row>
        <row r="13">
          <cell r="A13" t="str">
            <v>Danville Area Community College</v>
          </cell>
        </row>
        <row r="14">
          <cell r="A14" t="str">
            <v>DuPage County Department of</v>
          </cell>
          <cell r="J14">
            <v>1</v>
          </cell>
        </row>
        <row r="15">
          <cell r="A15" t="str">
            <v>Highland Community College 519</v>
          </cell>
          <cell r="J15">
            <v>2</v>
          </cell>
        </row>
        <row r="16">
          <cell r="A16" t="str">
            <v>Illinois Eastern Community Colleges District 529</v>
          </cell>
          <cell r="J16">
            <v>3</v>
          </cell>
        </row>
        <row r="17">
          <cell r="A17" t="str">
            <v>Kane County</v>
          </cell>
          <cell r="J17">
            <v>4</v>
          </cell>
        </row>
        <row r="18">
          <cell r="A18" t="str">
            <v>Lake County</v>
          </cell>
          <cell r="J18">
            <v>5</v>
          </cell>
        </row>
        <row r="19">
          <cell r="A19" t="str">
            <v>Macon County</v>
          </cell>
          <cell r="J19">
            <v>6</v>
          </cell>
        </row>
        <row r="20">
          <cell r="A20" t="str">
            <v>Madison County</v>
          </cell>
          <cell r="J20">
            <v>7</v>
          </cell>
        </row>
        <row r="21">
          <cell r="A21" t="str">
            <v>Management Training &amp; Consulting Corp.</v>
          </cell>
          <cell r="J21">
            <v>8</v>
          </cell>
        </row>
        <row r="22">
          <cell r="A22" t="str">
            <v>National Able Network Inc. - LWIA 7</v>
          </cell>
          <cell r="J22">
            <v>9</v>
          </cell>
        </row>
        <row r="23">
          <cell r="A23" t="str">
            <v>National Able Network Inc. - LWIA 9</v>
          </cell>
          <cell r="J23">
            <v>10</v>
          </cell>
        </row>
        <row r="24">
          <cell r="A24" t="str">
            <v>National Able Network Inc. - LWIA 27</v>
          </cell>
        </row>
        <row r="25">
          <cell r="A25" t="str">
            <v>Sangamon County</v>
          </cell>
          <cell r="J25">
            <v>11</v>
          </cell>
        </row>
        <row r="26">
          <cell r="A26" t="str">
            <v>Southern 14 Workforce Investment Board</v>
          </cell>
          <cell r="J26">
            <v>12</v>
          </cell>
        </row>
        <row r="27">
          <cell r="A27" t="str">
            <v>St. Clair County</v>
          </cell>
        </row>
        <row r="28">
          <cell r="A28" t="str">
            <v>The Workforce Board of Northern</v>
          </cell>
        </row>
        <row r="29">
          <cell r="A29" t="str">
            <v>United Workforce Development Board</v>
          </cell>
        </row>
        <row r="30">
          <cell r="A30" t="str">
            <v>West Central Development Council, Inc</v>
          </cell>
        </row>
        <row r="31">
          <cell r="A31" t="str">
            <v>Western Illinois Works</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A Funding  Form Instructions"/>
      <sheetName val="Form 020 Overview"/>
      <sheetName val="Form 020 Overview Attachment"/>
      <sheetName val="Form 021 EPS 1"/>
      <sheetName val="Form 021 EPS 2"/>
      <sheetName val="Form 021 EPS 3"/>
      <sheetName val="Form 021 EPS 4"/>
      <sheetName val="Form 021 EPS 5"/>
      <sheetName val="Form 021 EPS 6"/>
      <sheetName val="Form 021 EPS 7"/>
      <sheetName val="Form 021 EPS 8"/>
      <sheetName val="Form 021 EPS 9"/>
      <sheetName val="Form 021 EPS 10"/>
      <sheetName val="Form 021 EPS 11"/>
      <sheetName val="Form 021 EPS 12"/>
      <sheetName val="Form 021 EPS 13"/>
      <sheetName val="Form 021 EPS 14"/>
      <sheetName val="Form 021 EPS 15"/>
      <sheetName val="Form 021 EPS 16"/>
      <sheetName val="Form 021 EPS 17"/>
      <sheetName val="Form 021 EPS 18"/>
      <sheetName val="Form 021 EPS 19"/>
      <sheetName val="Form 021 EPS 20"/>
      <sheetName val="Form 3 Budget Detail 1"/>
      <sheetName val="Form 3 Budget Detail 2"/>
      <sheetName val="Form 3 Budget Detail 3"/>
      <sheetName val="Form 3 Budget Detail 4"/>
      <sheetName val="Form 3 Budget Detail 5"/>
      <sheetName val="Form 3 Budget Detail 6"/>
      <sheetName val="Form 3 Budget Detail 7"/>
      <sheetName val="Form 3 Budget Detail 8"/>
      <sheetName val="Form 3 Budget Detail 9"/>
      <sheetName val="Form 3 Budget Detail 10"/>
      <sheetName val="Form 021 EPS 21"/>
      <sheetName val="Form 021 EPS 22"/>
      <sheetName val="Form 021 EPS 23"/>
      <sheetName val="Form 021 EPS 24"/>
      <sheetName val="Form 021 EPS 25"/>
      <sheetName val="Form 021 EPS 26"/>
      <sheetName val="Form 021 EPS 27"/>
      <sheetName val="Form 021 EPS 28"/>
      <sheetName val="Form 021 EPS 29"/>
      <sheetName val="Form 021 EPS 30"/>
      <sheetName val="Form 022 Grant Summary"/>
      <sheetName val="Data Sheet"/>
      <sheetName val="Bi-Weekly Report Form"/>
      <sheetName val="Form 5 Case Mgmt Analysis"/>
      <sheetName val="Form 023 Participant Detail"/>
      <sheetName val="ADD_FCC2"/>
    </sheetNames>
    <sheetDataSet>
      <sheetData sheetId="48">
        <row r="3">
          <cell r="G3">
            <v>39722</v>
          </cell>
        </row>
        <row r="4">
          <cell r="G4">
            <v>40087</v>
          </cell>
        </row>
        <row r="5">
          <cell r="G5">
            <v>40452</v>
          </cell>
        </row>
        <row r="6">
          <cell r="G6">
            <v>40817</v>
          </cell>
        </row>
        <row r="7">
          <cell r="G7">
            <v>41183</v>
          </cell>
        </row>
        <row r="8">
          <cell r="G8">
            <v>41548</v>
          </cell>
        </row>
        <row r="9">
          <cell r="G9">
            <v>41913</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structions"/>
      <sheetName val="Scope of Work drop down"/>
      <sheetName val="Form 019 Grant App Cover Page"/>
      <sheetName val="ADD_FCC2"/>
      <sheetName val="Form 020 Overview"/>
      <sheetName val="Form 020 Overview Attachment"/>
      <sheetName val="Form 023 Participant Detail"/>
      <sheetName val="Form 022 Grant Summary"/>
    </sheetNames>
    <sheetDataSet>
      <sheetData sheetId="3">
        <row r="2">
          <cell r="A2" t="str">
            <v>Select the appropriate Grantee Name from the Drop-Down List</v>
          </cell>
        </row>
        <row r="3">
          <cell r="A3" t="str">
            <v>Business Employment Skills Team, Inc.</v>
          </cell>
        </row>
        <row r="4">
          <cell r="A4" t="str">
            <v>Champaign County</v>
          </cell>
          <cell r="J4">
            <v>39995</v>
          </cell>
        </row>
        <row r="5">
          <cell r="A5" t="str">
            <v>City of Peoria</v>
          </cell>
          <cell r="J5">
            <v>40725</v>
          </cell>
        </row>
        <row r="6">
          <cell r="A6" t="str">
            <v>City of Rockford</v>
          </cell>
          <cell r="J6">
            <v>41091</v>
          </cell>
        </row>
        <row r="7">
          <cell r="A7" t="str">
            <v>County of Kankakee</v>
          </cell>
          <cell r="J7">
            <v>41821</v>
          </cell>
        </row>
        <row r="8">
          <cell r="A8" t="str">
            <v>County of McHenry Illinois</v>
          </cell>
        </row>
        <row r="9">
          <cell r="A9" t="str">
            <v>County of Rock Island</v>
          </cell>
        </row>
        <row r="10">
          <cell r="A10" t="str">
            <v>County of Will</v>
          </cell>
        </row>
        <row r="11">
          <cell r="A11" t="str">
            <v>Danville Area Community College</v>
          </cell>
        </row>
        <row r="12">
          <cell r="A12" t="str">
            <v>DuPage County Department of</v>
          </cell>
          <cell r="K12">
            <v>1</v>
          </cell>
        </row>
        <row r="13">
          <cell r="A13" t="str">
            <v>Highland Community College 519</v>
          </cell>
          <cell r="K13">
            <v>2</v>
          </cell>
        </row>
        <row r="14">
          <cell r="A14" t="str">
            <v>Illinois Eastern Community Colleges District 529</v>
          </cell>
          <cell r="K14">
            <v>3</v>
          </cell>
        </row>
        <row r="15">
          <cell r="A15" t="str">
            <v>Kane County</v>
          </cell>
          <cell r="K15">
            <v>4</v>
          </cell>
        </row>
        <row r="16">
          <cell r="A16" t="str">
            <v>Lake County</v>
          </cell>
          <cell r="K16">
            <v>5</v>
          </cell>
        </row>
        <row r="17">
          <cell r="A17" t="str">
            <v>Macon County</v>
          </cell>
          <cell r="K17">
            <v>6</v>
          </cell>
        </row>
        <row r="18">
          <cell r="A18" t="str">
            <v>Madison County</v>
          </cell>
          <cell r="K18">
            <v>7</v>
          </cell>
        </row>
        <row r="19">
          <cell r="A19" t="str">
            <v>Management Training &amp; Consulting Corp.</v>
          </cell>
          <cell r="K19">
            <v>8</v>
          </cell>
        </row>
        <row r="20">
          <cell r="A20" t="str">
            <v>Chicago Cook Workforce Partnership</v>
          </cell>
          <cell r="K20">
            <v>9</v>
          </cell>
        </row>
        <row r="21">
          <cell r="A21" t="str">
            <v>National Able Network Inc. - LWIA 27</v>
          </cell>
          <cell r="K21">
            <v>11</v>
          </cell>
        </row>
        <row r="22">
          <cell r="A22" t="str">
            <v>Sangamon County</v>
          </cell>
          <cell r="K22">
            <v>12</v>
          </cell>
        </row>
        <row r="23">
          <cell r="A23" t="str">
            <v>Southern 14 Workforce Investment Board</v>
          </cell>
        </row>
        <row r="24">
          <cell r="A24" t="str">
            <v>St. Clair County</v>
          </cell>
        </row>
        <row r="25">
          <cell r="A25" t="str">
            <v>United Workforce Development Board</v>
          </cell>
        </row>
        <row r="26">
          <cell r="A26" t="str">
            <v>West Central Development Council, Inc</v>
          </cell>
        </row>
        <row r="27">
          <cell r="A27" t="str">
            <v>Western Illinois Works</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Instructions"/>
      <sheetName val="Form 019 Grant App Cover Page"/>
      <sheetName val="Scope of Work drop down"/>
      <sheetName val="ADD_FCC2"/>
      <sheetName val="Form 020 Overview"/>
      <sheetName val="Form 020 Overview Attachment"/>
      <sheetName val="Form 021 EPS 11"/>
      <sheetName val="Form 021 EPS 12"/>
      <sheetName val="Form 021 EPS 13"/>
      <sheetName val="Form 021 EPS 14"/>
      <sheetName val="Form 021 EPS 15"/>
      <sheetName val="Form 021 EPS 16"/>
      <sheetName val="Form 021 EPS 17"/>
      <sheetName val="Form 021 EPS 18"/>
      <sheetName val="Form 021 EPS 19"/>
      <sheetName val="Form 021 EPS 20"/>
      <sheetName val="Form 021 EPS 21"/>
      <sheetName val="Form 021 EPS 22"/>
      <sheetName val="Form 021 EPS 23"/>
      <sheetName val="Form 021 EPS 24"/>
      <sheetName val="Form 021 EPS 25"/>
      <sheetName val="Form 021 EPS 26"/>
      <sheetName val="Form 021 EPS 27"/>
      <sheetName val="Form 021 EPS 28"/>
      <sheetName val="Form 021 EPS 29"/>
      <sheetName val="Form 021 EPS 30"/>
      <sheetName val="Form 023 Participant Detail"/>
    </sheetNames>
    <sheetDataSet>
      <sheetData sheetId="2">
        <row r="3">
          <cell r="B3" t="str">
            <v>Select from one of the three Scope of Work options from the Drop-Down list</v>
          </cell>
        </row>
        <row r="4">
          <cell r="B4" t="str">
            <v>Trade Program (TAA)</v>
          </cell>
        </row>
        <row r="5">
          <cell r="B5" t="str">
            <v>Trade Program (TGAAA)</v>
          </cell>
        </row>
        <row r="6">
          <cell r="B6" t="str">
            <v>Trade Program (Combined)</v>
          </cell>
        </row>
        <row r="7">
          <cell r="B7" t="str">
            <v>Trade Program (1 E-C) </v>
          </cell>
        </row>
      </sheetData>
      <sheetData sheetId="3">
        <row r="2">
          <cell r="A2" t="str">
            <v>Select the appropriate Applicant Name from the Drop-Down List</v>
          </cell>
        </row>
        <row r="3">
          <cell r="A3" t="str">
            <v>Business Employment Skills Team, Inc.</v>
          </cell>
        </row>
        <row r="4">
          <cell r="A4" t="str">
            <v>Champaign Consortium</v>
          </cell>
        </row>
        <row r="5">
          <cell r="A5" t="str">
            <v>Chicago City of</v>
          </cell>
        </row>
        <row r="6">
          <cell r="A6" t="str">
            <v>City of Peoria</v>
          </cell>
        </row>
        <row r="7">
          <cell r="A7" t="str">
            <v>City of Rockford</v>
          </cell>
        </row>
        <row r="8">
          <cell r="A8" t="str">
            <v>Cook County</v>
          </cell>
        </row>
        <row r="9">
          <cell r="A9" t="str">
            <v>County of Kankakee</v>
          </cell>
        </row>
        <row r="10">
          <cell r="A10" t="str">
            <v>County of McHenry Illinois</v>
          </cell>
        </row>
        <row r="11">
          <cell r="A11" t="str">
            <v>County of Rock Island</v>
          </cell>
        </row>
        <row r="12">
          <cell r="A12" t="str">
            <v>County of Will</v>
          </cell>
        </row>
        <row r="13">
          <cell r="A13" t="str">
            <v>Danville Area Community College</v>
          </cell>
        </row>
        <row r="14">
          <cell r="A14" t="str">
            <v>DuPage County Department of</v>
          </cell>
        </row>
        <row r="15">
          <cell r="A15" t="str">
            <v>Highland Community College 519</v>
          </cell>
        </row>
        <row r="16">
          <cell r="A16" t="str">
            <v>Illinois Eastern Community Colleges District 529</v>
          </cell>
        </row>
        <row r="17">
          <cell r="A17" t="str">
            <v>Kane County</v>
          </cell>
        </row>
        <row r="18">
          <cell r="A18" t="str">
            <v>Lake County</v>
          </cell>
        </row>
        <row r="19">
          <cell r="A19" t="str">
            <v>Macon County</v>
          </cell>
        </row>
        <row r="20">
          <cell r="A20" t="str">
            <v>Madison County</v>
          </cell>
        </row>
        <row r="21">
          <cell r="A21" t="str">
            <v>Management Training &amp; Consulting Corp.</v>
          </cell>
        </row>
        <row r="22">
          <cell r="A22" t="str">
            <v>National Able Network Inc. - LWIA 7</v>
          </cell>
        </row>
        <row r="23">
          <cell r="A23" t="str">
            <v>National Able Network Inc. - LWIA 9</v>
          </cell>
        </row>
        <row r="24">
          <cell r="A24" t="str">
            <v>National Able Network Inc. - LWIA 27</v>
          </cell>
        </row>
        <row r="25">
          <cell r="A25" t="str">
            <v>Sangamon County</v>
          </cell>
        </row>
        <row r="26">
          <cell r="A26" t="str">
            <v>Southern 14 Workforce Investment Board</v>
          </cell>
        </row>
        <row r="27">
          <cell r="A27" t="str">
            <v>St. Clair County</v>
          </cell>
        </row>
        <row r="28">
          <cell r="A28" t="str">
            <v>The Workforce Board of Northern</v>
          </cell>
        </row>
        <row r="29">
          <cell r="A29" t="str">
            <v>United Workforce Development Board</v>
          </cell>
        </row>
        <row r="30">
          <cell r="A30" t="str">
            <v>West Central Development Council, Inc</v>
          </cell>
        </row>
        <row r="31">
          <cell r="A31" t="str">
            <v>Western Illinois Works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sheetName val="Scope of Work drop down"/>
      <sheetName val="ADD_FCC2"/>
      <sheetName val="Form 019 Grant Application"/>
      <sheetName val="Form 020 Overview"/>
      <sheetName val="Form 020 Overview Attachment"/>
      <sheetName val="Form 021 EPS 11"/>
      <sheetName val="Form 021 EPS 12"/>
      <sheetName val="Form 021 EPS 13"/>
      <sheetName val="Form 021 EPS 14"/>
      <sheetName val="Form 021 EPS 15"/>
      <sheetName val="Form 021 EPS 16"/>
      <sheetName val="Form 021 EPS 17"/>
      <sheetName val="Form 021 EPS 18"/>
      <sheetName val="Form 021 EPS 19"/>
      <sheetName val="Form 021 EPS 20"/>
      <sheetName val="Form 021 EPS 21"/>
      <sheetName val="Form 021 EPS 22"/>
      <sheetName val="Form 021 EPS 23"/>
      <sheetName val="Form 021 EPS 24"/>
      <sheetName val="Form 021 EPS 25"/>
      <sheetName val="Form 021 EPS 26"/>
      <sheetName val="Form 021 EPS 27"/>
      <sheetName val="Form 021 EPS 28"/>
      <sheetName val="Form 021 EPS 29"/>
      <sheetName val="Form 021 EPS 30"/>
      <sheetName val="Form 023 Participant Detail"/>
    </sheetNames>
    <sheetDataSet>
      <sheetData sheetId="1">
        <row r="4">
          <cell r="B4" t="str">
            <v>Trade Program</v>
          </cell>
        </row>
        <row r="5">
          <cell r="B5" t="str">
            <v>Trade Program Co-enrolled Case Management</v>
          </cell>
        </row>
      </sheetData>
      <sheetData sheetId="2">
        <row r="3">
          <cell r="A3" t="str">
            <v>Business Employment Skills Team, Inc.</v>
          </cell>
        </row>
        <row r="4">
          <cell r="A4" t="str">
            <v>Champaign Consortium</v>
          </cell>
        </row>
        <row r="5">
          <cell r="A5" t="str">
            <v>Chicago City of</v>
          </cell>
        </row>
        <row r="6">
          <cell r="A6" t="str">
            <v>City of Peoria</v>
          </cell>
        </row>
        <row r="7">
          <cell r="A7" t="str">
            <v>City of Rockford</v>
          </cell>
        </row>
        <row r="8">
          <cell r="A8" t="str">
            <v>Cook County</v>
          </cell>
        </row>
        <row r="9">
          <cell r="A9" t="str">
            <v>County of Kankakee</v>
          </cell>
        </row>
        <row r="10">
          <cell r="A10" t="str">
            <v>County of McHenry Illinois</v>
          </cell>
        </row>
        <row r="11">
          <cell r="A11" t="str">
            <v>County of Rock Island</v>
          </cell>
        </row>
        <row r="12">
          <cell r="A12" t="str">
            <v>County of Will</v>
          </cell>
        </row>
        <row r="13">
          <cell r="A13" t="str">
            <v>Danville Area Community College</v>
          </cell>
        </row>
        <row r="14">
          <cell r="A14" t="str">
            <v>DuPage County Department of</v>
          </cell>
          <cell r="K14">
            <v>1</v>
          </cell>
        </row>
        <row r="15">
          <cell r="A15" t="str">
            <v>Highland Community College 519</v>
          </cell>
          <cell r="K15">
            <v>2</v>
          </cell>
        </row>
        <row r="16">
          <cell r="A16" t="str">
            <v>Illinois Eastern Community Colleges District 529</v>
          </cell>
          <cell r="K16">
            <v>3</v>
          </cell>
        </row>
        <row r="17">
          <cell r="A17" t="str">
            <v>Kane County</v>
          </cell>
          <cell r="K17">
            <v>4</v>
          </cell>
        </row>
        <row r="18">
          <cell r="A18" t="str">
            <v>Lake County</v>
          </cell>
          <cell r="K18">
            <v>5</v>
          </cell>
        </row>
        <row r="19">
          <cell r="A19" t="str">
            <v>Macon County</v>
          </cell>
          <cell r="K19">
            <v>6</v>
          </cell>
        </row>
        <row r="20">
          <cell r="A20" t="str">
            <v>Madison County</v>
          </cell>
          <cell r="K20">
            <v>7</v>
          </cell>
        </row>
        <row r="21">
          <cell r="A21" t="str">
            <v>Management Training &amp; Consulting Corp.</v>
          </cell>
          <cell r="K21">
            <v>8</v>
          </cell>
        </row>
        <row r="22">
          <cell r="A22" t="str">
            <v>National Able Network Inc. - LWIA 7</v>
          </cell>
          <cell r="K22">
            <v>9</v>
          </cell>
        </row>
        <row r="23">
          <cell r="A23" t="str">
            <v>National Able Network Inc. - LWIA 9</v>
          </cell>
          <cell r="K23">
            <v>10</v>
          </cell>
        </row>
        <row r="24">
          <cell r="A24" t="str">
            <v>National Able Network Inc. - LWIA 27</v>
          </cell>
          <cell r="K24">
            <v>11</v>
          </cell>
        </row>
        <row r="25">
          <cell r="A25" t="str">
            <v>Sangamon County</v>
          </cell>
          <cell r="K25">
            <v>12</v>
          </cell>
        </row>
        <row r="26">
          <cell r="A26" t="str">
            <v>Southern 14 Workforce Investment Board</v>
          </cell>
        </row>
        <row r="27">
          <cell r="A27" t="str">
            <v>St. Clair County</v>
          </cell>
        </row>
        <row r="28">
          <cell r="A28" t="str">
            <v>The Workforce Board of Northern</v>
          </cell>
        </row>
        <row r="29">
          <cell r="A29" t="str">
            <v>United Workforce Development Board</v>
          </cell>
        </row>
        <row r="30">
          <cell r="A30" t="str">
            <v>West Central Development Council, Inc</v>
          </cell>
        </row>
        <row r="31">
          <cell r="A31" t="str">
            <v>Western Illinois Works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ADD_FCC2"/>
      <sheetName val="Overview - Form 001"/>
      <sheetName val="EPS Form 002-Event 1"/>
      <sheetName val="EPS Form 002-Event 2"/>
      <sheetName val="EPS Form 002-Event 3"/>
      <sheetName val="EPS Form 002-Event 4"/>
      <sheetName val="EPS Form 002-Event 5"/>
      <sheetName val="EPS Form 002-Event 6"/>
      <sheetName val="EPS Form 002-Event 7"/>
      <sheetName val="EPS Form 002-Event 8"/>
      <sheetName val="EPS Form 002-Event 9"/>
      <sheetName val="EPS Form 002-Event 10"/>
      <sheetName val="Grant Summary Form 003"/>
    </sheetNames>
    <sheetDataSet>
      <sheetData sheetId="2">
        <row r="2">
          <cell r="CB2" t="str">
            <v>Business Employment Skills Team, Inc.</v>
          </cell>
        </row>
        <row r="3">
          <cell r="CB3" t="str">
            <v>Career Link</v>
          </cell>
        </row>
        <row r="4">
          <cell r="CB4" t="str">
            <v>Champaign Consortium</v>
          </cell>
        </row>
        <row r="5">
          <cell r="CB5" t="str">
            <v>City of Peoria Workforce Development Department</v>
          </cell>
        </row>
        <row r="6">
          <cell r="CB6" t="str">
            <v>Crossroads Workforce Investment Board</v>
          </cell>
        </row>
        <row r="7">
          <cell r="CB7" t="str">
            <v>Cook County President's Office of Employment &amp; Training</v>
          </cell>
        </row>
        <row r="8">
          <cell r="CB8" t="str">
            <v>DuPage County Workforce Development Division</v>
          </cell>
        </row>
        <row r="9">
          <cell r="CB9" t="str">
            <v>Grundy Livingston Kankakee Workforce Board</v>
          </cell>
        </row>
        <row r="10">
          <cell r="CB10" t="str">
            <v>Kane County Department of Employment and Education</v>
          </cell>
        </row>
        <row r="11">
          <cell r="CB11" t="str">
            <v>Lake County Workforce Development Department</v>
          </cell>
        </row>
        <row r="12">
          <cell r="CB12" t="str">
            <v>Land of Lincoln Consortium</v>
          </cell>
        </row>
        <row r="13">
          <cell r="CB13" t="str">
            <v>Madison County Employment and Training Department</v>
          </cell>
        </row>
        <row r="14">
          <cell r="CB14" t="str">
            <v>MAN-TRA-CON Corp., One Stop Business and Employment Center</v>
          </cell>
        </row>
        <row r="15">
          <cell r="CB15" t="str">
            <v>Mayor's Office of Workforce Development</v>
          </cell>
        </row>
        <row r="16">
          <cell r="CB16" t="str">
            <v>McHenry County Workforce Network</v>
          </cell>
        </row>
        <row r="17">
          <cell r="CB17" t="str">
            <v>National Able Network - 7</v>
          </cell>
        </row>
        <row r="18">
          <cell r="CB18" t="str">
            <v>National Able Network - 9</v>
          </cell>
        </row>
        <row r="19">
          <cell r="CB19" t="str">
            <v>North and Northwest Cook County</v>
          </cell>
        </row>
        <row r="20">
          <cell r="CB20" t="str">
            <v>Partners for Employment</v>
          </cell>
        </row>
        <row r="21">
          <cell r="CB21" t="str">
            <v>Rock Island Tri-County Consortium</v>
          </cell>
        </row>
        <row r="22">
          <cell r="CB22" t="str">
            <v>Rock River Training Corporation</v>
          </cell>
        </row>
        <row r="23">
          <cell r="CB23" t="str">
            <v>Southern 14 Workforce Investment Board, Inc.</v>
          </cell>
        </row>
        <row r="24">
          <cell r="CB24" t="str">
            <v>St. Clair County Intergovernmental Grants Department</v>
          </cell>
        </row>
        <row r="25">
          <cell r="CB25" t="str">
            <v>Vermillion County Job Training Partnership</v>
          </cell>
        </row>
        <row r="26">
          <cell r="CB26" t="str">
            <v>West Central Development Council, Inc.</v>
          </cell>
        </row>
        <row r="27">
          <cell r="CB27" t="str">
            <v>Will County Workforce Investment Board</v>
          </cell>
        </row>
        <row r="28">
          <cell r="CB28" t="str">
            <v>Workforce Investment Office of Western Illinois</v>
          </cell>
        </row>
        <row r="29">
          <cell r="CB29" t="str">
            <v>Workforce Investment Solutions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Form #001"/>
      <sheetName val="Instructions Form # 002"/>
      <sheetName val="HSI Form 001"/>
      <sheetName val="Additional Sites"/>
      <sheetName val="Data Sheet"/>
      <sheetName val="HSI Form 002-1"/>
      <sheetName val="HSI Form 002-2"/>
      <sheetName val="HSI Form 002-3"/>
      <sheetName val="HSI Form 002-4"/>
      <sheetName val="HSI Form 002-5"/>
      <sheetName val="HSI Form 002-6"/>
      <sheetName val="HSI Form 002-7"/>
      <sheetName val="HSI Form 002-8"/>
      <sheetName val="HSI Form 002-9"/>
      <sheetName val="HSI Form 002-10"/>
      <sheetName val="HSI Form 002-11"/>
      <sheetName val="HSI Form 002-12"/>
      <sheetName val="HSI Form 2-13"/>
      <sheetName val="HSI Form 2-14"/>
      <sheetName val="HSI Form 2-15"/>
      <sheetName val="HSI Form 2-16"/>
      <sheetName val="HSI Form 2-17"/>
      <sheetName val="HSI Form 2-18"/>
      <sheetName val="HSI Form 2-19"/>
      <sheetName val="HSI Form 2-20"/>
      <sheetName val="HSI Form 2-21"/>
      <sheetName val="HSI Form 2-22"/>
      <sheetName val="HSI Form 2-23"/>
      <sheetName val="HSI Form 2-24"/>
      <sheetName val="HSI Form 2-25"/>
      <sheetName val="HSI Form 2-26"/>
      <sheetName val="HSI Form 2-27"/>
      <sheetName val="HSI Form 2-28"/>
      <sheetName val="HSI Form 2-29"/>
      <sheetName val="HSI Form 2-30"/>
      <sheetName val="HSI Form 2-31"/>
      <sheetName val="HSI Form 2-32"/>
      <sheetName val="HSI Form 2-33"/>
      <sheetName val="HSI Form 2-34"/>
      <sheetName val="HSI Form 2-35"/>
      <sheetName val="HSI Form 2-36"/>
      <sheetName val="HSI Form 2-37"/>
      <sheetName val="HSI Form 2-38"/>
      <sheetName val="HSI Form 2-39"/>
      <sheetName val="HSI Form 2-40"/>
    </sheetNames>
    <sheetDataSet>
      <sheetData sheetId="4">
        <row r="2">
          <cell r="B2">
            <v>1</v>
          </cell>
        </row>
        <row r="3">
          <cell r="B3">
            <v>2</v>
          </cell>
        </row>
        <row r="4">
          <cell r="B4">
            <v>3</v>
          </cell>
        </row>
        <row r="5">
          <cell r="B5">
            <v>4</v>
          </cell>
        </row>
        <row r="6">
          <cell r="B6">
            <v>5</v>
          </cell>
        </row>
        <row r="7">
          <cell r="B7">
            <v>6</v>
          </cell>
        </row>
        <row r="8">
          <cell r="B8">
            <v>7</v>
          </cell>
        </row>
        <row r="9">
          <cell r="B9">
            <v>8</v>
          </cell>
        </row>
        <row r="10">
          <cell r="B10">
            <v>9</v>
          </cell>
        </row>
        <row r="11">
          <cell r="B11">
            <v>10</v>
          </cell>
        </row>
        <row r="12">
          <cell r="B12">
            <v>11</v>
          </cell>
        </row>
        <row r="13">
          <cell r="B13">
            <v>12</v>
          </cell>
        </row>
        <row r="14">
          <cell r="B14">
            <v>13</v>
          </cell>
        </row>
        <row r="15">
          <cell r="B15">
            <v>14</v>
          </cell>
        </row>
        <row r="16">
          <cell r="B16">
            <v>15</v>
          </cell>
        </row>
        <row r="17">
          <cell r="B17">
            <v>16</v>
          </cell>
        </row>
        <row r="18">
          <cell r="B18">
            <v>17</v>
          </cell>
        </row>
        <row r="19">
          <cell r="B19">
            <v>18</v>
          </cell>
        </row>
        <row r="20">
          <cell r="B20">
            <v>19</v>
          </cell>
        </row>
        <row r="21">
          <cell r="B21">
            <v>20</v>
          </cell>
        </row>
        <row r="22">
          <cell r="B22">
            <v>21</v>
          </cell>
        </row>
        <row r="23">
          <cell r="B23">
            <v>22</v>
          </cell>
        </row>
        <row r="24">
          <cell r="B24">
            <v>23</v>
          </cell>
        </row>
        <row r="25">
          <cell r="B25">
            <v>24</v>
          </cell>
        </row>
        <row r="26">
          <cell r="B26">
            <v>25</v>
          </cell>
        </row>
        <row r="27">
          <cell r="B27">
            <v>26</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Instructions"/>
      <sheetName val="ADD_FCC2"/>
      <sheetName val="Overview - Form 001"/>
      <sheetName val="EPS Form 002-Event 1"/>
      <sheetName val="EPS Form 002-Event 2"/>
      <sheetName val="EPS Form 002-Event 3"/>
      <sheetName val="EPS Form 002-Event 4"/>
      <sheetName val="EPS Form 002-Event 5"/>
      <sheetName val="EPS Form 002-Event 6"/>
      <sheetName val="EPS Form 002-Event 7"/>
      <sheetName val="EPS Form 002-Event 8"/>
      <sheetName val="EPS Form 002-Event 9"/>
      <sheetName val="EPS Form 002-Event 10"/>
      <sheetName val="Grant Summary Form 003"/>
    </sheetNames>
    <sheetDataSet>
      <sheetData sheetId="2">
        <row r="2">
          <cell r="CB2" t="str">
            <v>Business Employment Skills Team, Inc.</v>
          </cell>
        </row>
        <row r="3">
          <cell r="CB3" t="str">
            <v>Career Link</v>
          </cell>
        </row>
        <row r="4">
          <cell r="CB4" t="str">
            <v>Champaign Consortium</v>
          </cell>
        </row>
        <row r="5">
          <cell r="CB5" t="str">
            <v>City of Peoria Workforce Development Department</v>
          </cell>
        </row>
        <row r="6">
          <cell r="CB6" t="str">
            <v>Crossroads Workforce Investment Board</v>
          </cell>
        </row>
        <row r="7">
          <cell r="CB7" t="str">
            <v>Cook County President's Office of Employment &amp; Training</v>
          </cell>
        </row>
        <row r="8">
          <cell r="CB8" t="str">
            <v>DuPage County Workforce Development Division</v>
          </cell>
        </row>
        <row r="9">
          <cell r="CB9" t="str">
            <v>Grundy Livingston Kankakee Workforce Board</v>
          </cell>
        </row>
        <row r="10">
          <cell r="CB10" t="str">
            <v>Kane County Department of Employment and Education</v>
          </cell>
        </row>
        <row r="11">
          <cell r="CB11" t="str">
            <v>Lake County Workforce Development Department</v>
          </cell>
        </row>
        <row r="12">
          <cell r="CB12" t="str">
            <v>Land of Lincoln Consortium</v>
          </cell>
        </row>
        <row r="13">
          <cell r="CB13" t="str">
            <v>Madison County Employment and Training Department</v>
          </cell>
        </row>
        <row r="14">
          <cell r="CB14" t="str">
            <v>MAN-TRA-CON Corp., One Stop Business and Employment Center</v>
          </cell>
        </row>
        <row r="15">
          <cell r="CB15" t="str">
            <v>Mayor's Office of Workforce Development</v>
          </cell>
        </row>
        <row r="16">
          <cell r="CB16" t="str">
            <v>McHenry County Workforce Network</v>
          </cell>
        </row>
        <row r="17">
          <cell r="CB17" t="str">
            <v>National Able Network - 7</v>
          </cell>
        </row>
        <row r="18">
          <cell r="CB18" t="str">
            <v>National Able Network - 9</v>
          </cell>
        </row>
        <row r="19">
          <cell r="CB19" t="str">
            <v>North and Northwest Cook County</v>
          </cell>
        </row>
        <row r="20">
          <cell r="CB20" t="str">
            <v>Partners for Employment</v>
          </cell>
        </row>
        <row r="21">
          <cell r="CB21" t="str">
            <v>Rock Island Tri-County Consortium</v>
          </cell>
        </row>
        <row r="22">
          <cell r="CB22" t="str">
            <v>Rock River Training Corporation</v>
          </cell>
        </row>
        <row r="23">
          <cell r="CB23" t="str">
            <v>Southern 14 Workforce Investment Board, Inc.</v>
          </cell>
        </row>
        <row r="24">
          <cell r="CB24" t="str">
            <v>St. Clair County Intergovernmental Grants Department</v>
          </cell>
        </row>
        <row r="25">
          <cell r="CB25" t="str">
            <v>Vermillion County Job Training Partnership</v>
          </cell>
        </row>
        <row r="26">
          <cell r="CB26" t="str">
            <v>West Central Development Council, Inc.</v>
          </cell>
        </row>
        <row r="27">
          <cell r="CB27" t="str">
            <v>Will County Workforce Investment Board</v>
          </cell>
        </row>
        <row r="28">
          <cell r="CB28" t="str">
            <v>Workforce Investment Office of Western Illinois</v>
          </cell>
        </row>
        <row r="29">
          <cell r="CB29" t="str">
            <v>Workforce Investment Solutions</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A Funding  Form Instructions"/>
      <sheetName val="Form 020 Overview"/>
      <sheetName val="Form 020 Overview Attachment"/>
      <sheetName val="Form 021 EPS 1"/>
      <sheetName val="Form 021 EPS 2"/>
      <sheetName val="Form 021 EPS 3"/>
      <sheetName val="Form 021 EPS 4"/>
      <sheetName val="Form 021 EPS 5"/>
      <sheetName val="Form 021 EPS 6"/>
      <sheetName val="Form 021 EPS 7"/>
      <sheetName val="Form 021 EPS 8"/>
      <sheetName val="Form 021 EPS 9"/>
      <sheetName val="Form 021 EPS 10"/>
      <sheetName val="Form 021 EPS 11"/>
      <sheetName val="Form 021 EPS 12"/>
      <sheetName val="Form 021 EPS 13"/>
      <sheetName val="Form 021 EPS 14"/>
      <sheetName val="Form 021 EPS 15"/>
      <sheetName val="Form 021 EPS 16"/>
      <sheetName val="Form 021 EPS 17"/>
      <sheetName val="Form 021 EPS 18"/>
      <sheetName val="Form 021 EPS 19"/>
      <sheetName val="Form 021 EPS 20"/>
      <sheetName val="Form 3 Budget Detail 1"/>
      <sheetName val="Form 3 Budget Detail 2"/>
      <sheetName val="Form 3 Budget Detail 3"/>
      <sheetName val="Form 3 Budget Detail 4"/>
      <sheetName val="Form 3 Budget Detail 5"/>
      <sheetName val="Form 3 Budget Detail 6"/>
      <sheetName val="Form 3 Budget Detail 7"/>
      <sheetName val="Form 3 Budget Detail 8"/>
      <sheetName val="Form 3 Budget Detail 9"/>
      <sheetName val="Form 3 Budget Detail 10"/>
      <sheetName val="Form 021 EPS 21"/>
      <sheetName val="Form 021 EPS 22"/>
      <sheetName val="Form 021 EPS 23"/>
      <sheetName val="Form 021 EPS 24"/>
      <sheetName val="Form 021 EPS 25"/>
      <sheetName val="Form 021 EPS 26"/>
      <sheetName val="Form 021 EPS 27"/>
      <sheetName val="Form 021 EPS 28"/>
      <sheetName val="Form 021 EPS 29"/>
      <sheetName val="Form 021 EPS 30"/>
      <sheetName val="Form 021 EPS 31"/>
      <sheetName val="Form 021 EPS 32"/>
      <sheetName val="Form 021 EPS 33"/>
      <sheetName val="Form 021 EPS 34"/>
      <sheetName val="Form 021 EPS 35"/>
      <sheetName val="Form 021 EPS 36"/>
      <sheetName val="Form 021 EPS 37"/>
      <sheetName val="Form 021 EPS 38"/>
      <sheetName val="Form 021 EPS 39"/>
      <sheetName val="Form 021 EPS 40"/>
      <sheetName val="Form 021 EPS 41"/>
      <sheetName val="Form 021 EPS 42"/>
      <sheetName val="Form 021 EPS 43"/>
      <sheetName val="Form 021 EPS 44"/>
      <sheetName val="Form 021 EPS 45"/>
      <sheetName val="Form 021 EPS 46"/>
      <sheetName val="Form 021 EPS 47"/>
      <sheetName val="Form 021 EPS 48"/>
      <sheetName val="Form 021 EPS 49"/>
      <sheetName val="Form 021 EPS 50"/>
      <sheetName val="Form 022 Grant Summary"/>
      <sheetName val="Data Sheet"/>
      <sheetName val="Bi-Weekly Report Form"/>
      <sheetName val="ADD_FCC2"/>
      <sheetName val="Form 5 Case Mgmt Analysis"/>
      <sheetName val="Form 023 Participant Detail"/>
    </sheetNames>
    <sheetDataSet>
      <sheetData sheetId="64">
        <row r="2">
          <cell r="B2">
            <v>1</v>
          </cell>
        </row>
        <row r="3">
          <cell r="B3">
            <v>2</v>
          </cell>
        </row>
        <row r="4">
          <cell r="B4">
            <v>3</v>
          </cell>
        </row>
        <row r="5">
          <cell r="B5">
            <v>4</v>
          </cell>
        </row>
        <row r="6">
          <cell r="B6">
            <v>5</v>
          </cell>
        </row>
        <row r="7">
          <cell r="B7">
            <v>6</v>
          </cell>
        </row>
        <row r="8">
          <cell r="B8">
            <v>7</v>
          </cell>
        </row>
        <row r="9">
          <cell r="B9">
            <v>8</v>
          </cell>
        </row>
        <row r="10">
          <cell r="B10">
            <v>9</v>
          </cell>
        </row>
        <row r="11">
          <cell r="B11">
            <v>10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A Funding  Form Instructions"/>
      <sheetName val="Form 020 Overview"/>
      <sheetName val="Form 020 Overview Attachment"/>
      <sheetName val="Form 021 EPS 1"/>
      <sheetName val="Form 021 EPS 2"/>
      <sheetName val="Form 021 EPS 3"/>
      <sheetName val="Form 021 EPS 4"/>
      <sheetName val="Form 021 EPS 5"/>
      <sheetName val="Form 021 EPS 6"/>
      <sheetName val="Form 021 EPS 7"/>
      <sheetName val="Form 021 EPS 8"/>
      <sheetName val="Form 021 EPS 9"/>
      <sheetName val="Form 021 EPS 10"/>
      <sheetName val="Form 021 EPS 11"/>
      <sheetName val="Form 021 EPS 12"/>
      <sheetName val="Form 021 EPS 13"/>
      <sheetName val="Form 021 EPS 14"/>
      <sheetName val="Form 021 EPS 15"/>
      <sheetName val="Form 021 EPS 16"/>
      <sheetName val="Form 021 EPS 17"/>
      <sheetName val="Form 021 EPS 18"/>
      <sheetName val="Form 021 EPS 19"/>
      <sheetName val="Form 021 EPS 20"/>
      <sheetName val="Form 3 Budget Detail 1"/>
      <sheetName val="Form 3 Budget Detail 2"/>
      <sheetName val="Form 3 Budget Detail 3"/>
      <sheetName val="Form 3 Budget Detail 4"/>
      <sheetName val="Form 3 Budget Detail 5"/>
      <sheetName val="Form 3 Budget Detail 6"/>
      <sheetName val="Form 3 Budget Detail 7"/>
      <sheetName val="Form 3 Budget Detail 8"/>
      <sheetName val="Form 3 Budget Detail 9"/>
      <sheetName val="Form 3 Budget Detail 10"/>
      <sheetName val="Form 021 EPS 21"/>
      <sheetName val="Form 021 EPS 22"/>
      <sheetName val="Form 021 EPS 23"/>
      <sheetName val="Form 021 EPS 24"/>
      <sheetName val="Form 021 EPS 25"/>
      <sheetName val="Form 021 EPS 26"/>
      <sheetName val="Form 021 EPS 27"/>
      <sheetName val="Form 021 EPS 28"/>
      <sheetName val="Form 021 EPS 29"/>
      <sheetName val="Form 021 EPS 30"/>
      <sheetName val="Form 022 Grant Summary"/>
      <sheetName val="Data Sheet"/>
      <sheetName val="Bi-Weekly Report Form"/>
      <sheetName val="ADD_FCC2"/>
      <sheetName val="Form 5 Case Mgmt Analysis"/>
      <sheetName val="Form 023 Participant Detail"/>
    </sheetNames>
    <sheetDataSet>
      <sheetData sheetId="44">
        <row r="2">
          <cell r="D2" t="str">
            <v>Business Employment Skills Team, Inc.</v>
          </cell>
        </row>
        <row r="3">
          <cell r="D3" t="str">
            <v>Career Link</v>
          </cell>
        </row>
        <row r="4">
          <cell r="D4" t="str">
            <v>Champaign Consortium</v>
          </cell>
        </row>
        <row r="5">
          <cell r="D5" t="str">
            <v>City of Peoria Workforce Development Department</v>
          </cell>
        </row>
        <row r="6">
          <cell r="D6" t="str">
            <v>Cook County President's Office of Employment &amp; Training</v>
          </cell>
        </row>
        <row r="7">
          <cell r="D7" t="str">
            <v>Crossroads Workforce Investment Board</v>
          </cell>
        </row>
        <row r="8">
          <cell r="D8" t="str">
            <v>DuPage County Workforce Development Division</v>
          </cell>
        </row>
        <row r="9">
          <cell r="D9" t="str">
            <v>Grundy Livingston Kankakee Workforce Board</v>
          </cell>
        </row>
        <row r="10">
          <cell r="D10" t="str">
            <v>Kane County Department of Employment and Education</v>
          </cell>
        </row>
        <row r="11">
          <cell r="D11" t="str">
            <v>Lake County Workforce Development Department</v>
          </cell>
        </row>
        <row r="12">
          <cell r="D12" t="str">
            <v>Land of Lincoln Consortium</v>
          </cell>
        </row>
        <row r="13">
          <cell r="D13" t="str">
            <v>Madison County Employment and Training Department</v>
          </cell>
        </row>
        <row r="14">
          <cell r="D14" t="str">
            <v>MAN-TRA-CON Corp., One Stop Business and Employment Center</v>
          </cell>
        </row>
        <row r="15">
          <cell r="D15" t="str">
            <v>Mayor's Office of Workforce Development</v>
          </cell>
        </row>
        <row r="16">
          <cell r="D16" t="str">
            <v>McHenry County Workforce Network</v>
          </cell>
        </row>
        <row r="17">
          <cell r="D17" t="str">
            <v>National Able Network</v>
          </cell>
        </row>
        <row r="18">
          <cell r="D18" t="str">
            <v>North and Northwest Cook County</v>
          </cell>
        </row>
        <row r="19">
          <cell r="D19" t="str">
            <v>Partners for Employment</v>
          </cell>
        </row>
        <row r="20">
          <cell r="D20" t="str">
            <v>Rock Island Tri-County Consortium</v>
          </cell>
        </row>
        <row r="21">
          <cell r="D21" t="str">
            <v>Rock River Training Corporation</v>
          </cell>
        </row>
        <row r="22">
          <cell r="D22" t="str">
            <v>Southern 14 Workforce Investment Board, Inc.</v>
          </cell>
        </row>
        <row r="23">
          <cell r="D23" t="str">
            <v>St. Clair County Intergovernmental Grants Department</v>
          </cell>
        </row>
        <row r="24">
          <cell r="D24" t="str">
            <v>Vermillion County Job Training Partnership</v>
          </cell>
        </row>
        <row r="25">
          <cell r="D25" t="str">
            <v>West Central Development Council, Inc.</v>
          </cell>
        </row>
        <row r="26">
          <cell r="D26" t="str">
            <v>Will County Workforce Investment Board</v>
          </cell>
        </row>
        <row r="27">
          <cell r="D27" t="str">
            <v>Workforce Investment Office of Western Illinois</v>
          </cell>
        </row>
        <row r="28">
          <cell r="D28" t="str">
            <v>Workforce Investment Solutions</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Overview - Form 001"/>
      <sheetName val="EPS Form 002-Event 1"/>
      <sheetName val="EPS Form 002-Event 2"/>
      <sheetName val="EPS Form 002-Event 3"/>
      <sheetName val="EPS Form 002-Event 4"/>
      <sheetName val="EPS Form 002-Event 5"/>
      <sheetName val="EPS Form 002-Event 6"/>
      <sheetName val="EPS Form 002-Event 7"/>
      <sheetName val="EPS Form 002-Event 8"/>
      <sheetName val="EPS Form 002-Event 9"/>
      <sheetName val="EPS Form 002-Event 10"/>
      <sheetName val="Grant Summary Form 003"/>
    </sheetNames>
    <sheetDataSet>
      <sheetData sheetId="0">
        <row r="2">
          <cell r="CB2" t="str">
            <v>Business Employment Skills Team, Inc.</v>
          </cell>
        </row>
        <row r="3">
          <cell r="CB3" t="str">
            <v>Career Link</v>
          </cell>
        </row>
        <row r="4">
          <cell r="CB4" t="str">
            <v>Champaign Consortium</v>
          </cell>
        </row>
        <row r="5">
          <cell r="CB5" t="str">
            <v>City of Peoria Workforce Development Department</v>
          </cell>
        </row>
        <row r="6">
          <cell r="CB6" t="str">
            <v>Cook County President's Office of Employment &amp; Training</v>
          </cell>
        </row>
        <row r="7">
          <cell r="CB7" t="str">
            <v>Crossroads Workforce Investment Board</v>
          </cell>
        </row>
        <row r="8">
          <cell r="CB8" t="str">
            <v>DuPage County Workforce Development Division</v>
          </cell>
        </row>
        <row r="9">
          <cell r="CB9" t="str">
            <v>Grundy Livingston Kankakee Workforce Board</v>
          </cell>
        </row>
        <row r="10">
          <cell r="CB10" t="str">
            <v>Kane County Department of Employment and Education</v>
          </cell>
        </row>
        <row r="11">
          <cell r="CB11" t="str">
            <v>Lake County Workforce Development Department</v>
          </cell>
        </row>
        <row r="12">
          <cell r="CB12" t="str">
            <v>Land of Lincoln Consortium</v>
          </cell>
        </row>
        <row r="13">
          <cell r="CB13" t="str">
            <v>Madison County Employment and Training Department</v>
          </cell>
        </row>
        <row r="14">
          <cell r="CB14" t="str">
            <v>MAN-TRA-CON Corp., One Stop Business and Employment Center</v>
          </cell>
        </row>
        <row r="15">
          <cell r="CB15" t="str">
            <v>Mayor's Office of Workforce Development</v>
          </cell>
        </row>
        <row r="16">
          <cell r="CB16" t="str">
            <v>McHenry County Workforce Network</v>
          </cell>
        </row>
        <row r="17">
          <cell r="CB17" t="str">
            <v>National Able Network</v>
          </cell>
        </row>
        <row r="18">
          <cell r="CB18" t="str">
            <v>North and Northwest Cook County</v>
          </cell>
        </row>
        <row r="19">
          <cell r="CB19" t="str">
            <v>Partners for Employment</v>
          </cell>
        </row>
        <row r="20">
          <cell r="CB20" t="str">
            <v>Rock Island Tri-County Consortium</v>
          </cell>
        </row>
        <row r="21">
          <cell r="CB21" t="str">
            <v>Rock River Training Corporation</v>
          </cell>
        </row>
        <row r="22">
          <cell r="CB22" t="str">
            <v>Southern 14 Workforce Investment Board, Inc.</v>
          </cell>
        </row>
        <row r="23">
          <cell r="CB23" t="str">
            <v>St. Clair County Intergovernmental Grants Department</v>
          </cell>
        </row>
        <row r="24">
          <cell r="CB24" t="str">
            <v>Vermillion County Job Training Partnership</v>
          </cell>
        </row>
        <row r="25">
          <cell r="CB25" t="str">
            <v>West Central Development Council, Inc.</v>
          </cell>
        </row>
        <row r="26">
          <cell r="CB26" t="str">
            <v>Will County Workforce Investment Board</v>
          </cell>
        </row>
        <row r="27">
          <cell r="CB27" t="str">
            <v>Workforce Investment Office of Western Illinois</v>
          </cell>
        </row>
        <row r="28">
          <cell r="CB28" t="str">
            <v>Workforce Investment Solutions</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E Form Instructions"/>
      <sheetName val="Form 1 Overview"/>
      <sheetName val="HSI Form 1"/>
      <sheetName val="Form 2 EPS 2"/>
      <sheetName val="Form 2 EPS 3"/>
      <sheetName val="Form 2 EPS 4"/>
      <sheetName val="Form 2 EPS 5"/>
      <sheetName val="Form 2 EPS 6"/>
      <sheetName val="Form 2 EPS 7"/>
      <sheetName val="Form 2 EPS 8"/>
      <sheetName val="Form 2 EPS 9"/>
      <sheetName val="Form 2 EPS 10"/>
      <sheetName val="Form 3 Budget Detail 1"/>
      <sheetName val="Form 3 Budget Detail 2"/>
      <sheetName val="Form 3 Budget Detail 3"/>
      <sheetName val="Form 3 Budget Detail 4"/>
      <sheetName val="Form 3 Budget Detail 5"/>
      <sheetName val="Form 3 Budget Detail 6"/>
      <sheetName val="Form 3 Budget Detail 7"/>
      <sheetName val="Form 3 Budget Detail 8"/>
      <sheetName val="Form 3 Budget Detail 9"/>
      <sheetName val="Form 3 Budget Detail 10"/>
      <sheetName val="Form 4 Grant Summary"/>
      <sheetName val="Data Sheet"/>
      <sheetName val="Bi-Weekly Report Form"/>
      <sheetName val="ADD_FCC2"/>
      <sheetName val="Form 5 Case Mgmt Analysis"/>
    </sheetNames>
    <sheetDataSet>
      <sheetData sheetId="23">
        <row r="2">
          <cell r="B2">
            <v>1</v>
          </cell>
        </row>
        <row r="3">
          <cell r="B3">
            <v>2</v>
          </cell>
        </row>
        <row r="4">
          <cell r="B4">
            <v>3</v>
          </cell>
        </row>
        <row r="5">
          <cell r="B5">
            <v>4</v>
          </cell>
        </row>
        <row r="6">
          <cell r="B6">
            <v>5</v>
          </cell>
        </row>
        <row r="7">
          <cell r="B7">
            <v>6</v>
          </cell>
        </row>
        <row r="8">
          <cell r="B8">
            <v>7</v>
          </cell>
        </row>
        <row r="9">
          <cell r="B9">
            <v>8</v>
          </cell>
        </row>
        <row r="10">
          <cell r="B10">
            <v>9</v>
          </cell>
        </row>
        <row r="11">
          <cell r="B11">
            <v>10</v>
          </cell>
        </row>
        <row r="12">
          <cell r="B12">
            <v>11</v>
          </cell>
        </row>
        <row r="13">
          <cell r="B13">
            <v>12</v>
          </cell>
        </row>
        <row r="14">
          <cell r="B14">
            <v>13</v>
          </cell>
        </row>
        <row r="15">
          <cell r="B15">
            <v>14</v>
          </cell>
        </row>
        <row r="16">
          <cell r="B16">
            <v>15</v>
          </cell>
        </row>
        <row r="17">
          <cell r="B17">
            <v>16</v>
          </cell>
        </row>
        <row r="18">
          <cell r="B18">
            <v>17</v>
          </cell>
        </row>
        <row r="19">
          <cell r="B19">
            <v>18</v>
          </cell>
        </row>
        <row r="20">
          <cell r="B20">
            <v>19</v>
          </cell>
        </row>
        <row r="21">
          <cell r="B21">
            <v>20</v>
          </cell>
        </row>
        <row r="22">
          <cell r="B22">
            <v>21</v>
          </cell>
        </row>
        <row r="23">
          <cell r="B23">
            <v>22</v>
          </cell>
        </row>
        <row r="24">
          <cell r="B24">
            <v>23</v>
          </cell>
        </row>
        <row r="25">
          <cell r="B25">
            <v>24</v>
          </cell>
        </row>
        <row r="26">
          <cell r="B26">
            <v>25</v>
          </cell>
        </row>
        <row r="27">
          <cell r="B27">
            <v>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K4"/>
  <sheetViews>
    <sheetView zoomScale="50" zoomScaleNormal="50" zoomScalePageLayoutView="0" workbookViewId="0" topLeftCell="A1">
      <selection activeCell="A5" sqref="A5:IV5"/>
    </sheetView>
  </sheetViews>
  <sheetFormatPr defaultColWidth="9.140625" defaultRowHeight="12.75"/>
  <sheetData>
    <row r="2" spans="1:11" ht="193.5" customHeight="1">
      <c r="A2" s="90" t="s">
        <v>0</v>
      </c>
      <c r="B2" s="91"/>
      <c r="C2" s="91"/>
      <c r="D2" s="91"/>
      <c r="E2" s="91"/>
      <c r="F2" s="91"/>
      <c r="G2" s="91"/>
      <c r="H2" s="91"/>
      <c r="I2" s="91"/>
      <c r="J2" s="91"/>
      <c r="K2" s="91"/>
    </row>
    <row r="3" spans="1:11" ht="352.5" customHeight="1">
      <c r="A3" s="92" t="s">
        <v>306</v>
      </c>
      <c r="B3" s="92"/>
      <c r="C3" s="92"/>
      <c r="D3" s="92"/>
      <c r="E3" s="92"/>
      <c r="F3" s="92"/>
      <c r="G3" s="92"/>
      <c r="H3" s="92"/>
      <c r="I3" s="92"/>
      <c r="J3" s="92"/>
      <c r="K3" s="92"/>
    </row>
    <row r="4" spans="1:11" ht="35.25" customHeight="1">
      <c r="A4" s="93" t="s">
        <v>1</v>
      </c>
      <c r="B4" s="93"/>
      <c r="C4" s="93"/>
      <c r="D4" s="93"/>
      <c r="E4" s="93"/>
      <c r="F4" s="93"/>
      <c r="G4" s="93"/>
      <c r="H4" s="93"/>
      <c r="I4" s="93"/>
      <c r="J4" s="93"/>
      <c r="K4" s="93"/>
    </row>
    <row r="5" ht="32.25" customHeight="1"/>
  </sheetData>
  <sheetProtection password="D8C1" sheet="1"/>
  <mergeCells count="3">
    <mergeCell ref="A2:K2"/>
    <mergeCell ref="A3:K3"/>
    <mergeCell ref="A4:K4"/>
  </mergeCells>
  <printOptions horizontalCentered="1"/>
  <pageMargins left="0.25" right="0.25" top="0.75" bottom="0.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2:DH215"/>
  <sheetViews>
    <sheetView tabSelected="1" zoomScalePageLayoutView="0" workbookViewId="0" topLeftCell="A163">
      <selection activeCell="AU178" sqref="AU178:BD178"/>
    </sheetView>
  </sheetViews>
  <sheetFormatPr defaultColWidth="1.421875" defaultRowHeight="12.75"/>
  <cols>
    <col min="1" max="68" width="1.421875" style="1" customWidth="1"/>
    <col min="69" max="16384" width="1.421875" style="1" customWidth="1"/>
  </cols>
  <sheetData>
    <row r="2" spans="14:51" ht="15">
      <c r="N2" s="2" t="s">
        <v>2</v>
      </c>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row>
    <row r="3" spans="20:43" ht="20.25">
      <c r="T3" s="3" t="s">
        <v>3</v>
      </c>
      <c r="Y3" s="4"/>
      <c r="Z3" s="4"/>
      <c r="AA3" s="4"/>
      <c r="AB3" s="4"/>
      <c r="AC3" s="4"/>
      <c r="AD3" s="4"/>
      <c r="AE3" s="4"/>
      <c r="AF3" s="4"/>
      <c r="AG3" s="4"/>
      <c r="AH3" s="4"/>
      <c r="AI3" s="4"/>
      <c r="AJ3" s="4"/>
      <c r="AK3" s="4"/>
      <c r="AL3" s="4"/>
      <c r="AM3" s="4"/>
      <c r="AN3" s="4"/>
      <c r="AO3" s="4"/>
      <c r="AP3" s="4"/>
      <c r="AQ3" s="4"/>
    </row>
    <row r="4" spans="14:56" ht="20.25" customHeight="1">
      <c r="N4" s="622" t="s">
        <v>4</v>
      </c>
      <c r="O4" s="622"/>
      <c r="P4" s="622"/>
      <c r="Q4" s="622"/>
      <c r="R4" s="622"/>
      <c r="S4" s="622"/>
      <c r="T4" s="622"/>
      <c r="U4" s="622"/>
      <c r="V4" s="622"/>
      <c r="W4" s="622"/>
      <c r="X4" s="622"/>
      <c r="Y4" s="622"/>
      <c r="Z4" s="622"/>
      <c r="AA4" s="622"/>
      <c r="AB4" s="622"/>
      <c r="AC4" s="622"/>
      <c r="AD4" s="622"/>
      <c r="AE4" s="622"/>
      <c r="AF4" s="622"/>
      <c r="AG4" s="622"/>
      <c r="AH4" s="622"/>
      <c r="AI4" s="622"/>
      <c r="AJ4" s="622"/>
      <c r="AK4" s="622"/>
      <c r="AL4" s="622"/>
      <c r="AM4" s="622"/>
      <c r="AN4" s="622"/>
      <c r="AO4" s="622"/>
      <c r="AP4" s="622"/>
      <c r="AQ4" s="622"/>
      <c r="AR4" s="622"/>
      <c r="AS4" s="622"/>
      <c r="AT4" s="622"/>
      <c r="AU4" s="622"/>
      <c r="AV4" s="622"/>
      <c r="AW4" s="622"/>
      <c r="AX4" s="622"/>
      <c r="AY4" s="622"/>
      <c r="AZ4" s="622"/>
      <c r="BA4" s="622"/>
      <c r="BB4" s="622"/>
      <c r="BC4" s="622"/>
      <c r="BD4" s="622"/>
    </row>
    <row r="6" spans="49:66" ht="14.25">
      <c r="AW6" s="5" t="s">
        <v>5</v>
      </c>
      <c r="AX6" s="6"/>
      <c r="AY6" s="6"/>
      <c r="AZ6" s="6"/>
      <c r="BA6" s="6"/>
      <c r="BB6" s="6"/>
      <c r="BC6" s="6"/>
      <c r="BD6" s="6"/>
      <c r="BE6" s="6"/>
      <c r="BF6" s="6"/>
      <c r="BG6" s="6"/>
      <c r="BH6" s="6"/>
      <c r="BI6" s="6"/>
      <c r="BJ6" s="6"/>
      <c r="BK6" s="6"/>
      <c r="BL6" s="6"/>
      <c r="BM6" s="6"/>
      <c r="BN6" s="7"/>
    </row>
    <row r="7" spans="49:66" ht="14.25">
      <c r="AW7" s="623" t="s">
        <v>6</v>
      </c>
      <c r="AX7" s="624"/>
      <c r="AY7" s="624"/>
      <c r="AZ7" s="624"/>
      <c r="BA7" s="624"/>
      <c r="BB7" s="624"/>
      <c r="BC7" s="624"/>
      <c r="BD7" s="624"/>
      <c r="BE7" s="625"/>
      <c r="BF7" s="625"/>
      <c r="BG7" s="625"/>
      <c r="BH7" s="625"/>
      <c r="BI7" s="625"/>
      <c r="BJ7" s="625"/>
      <c r="BK7" s="625"/>
      <c r="BL7" s="625"/>
      <c r="BM7" s="625"/>
      <c r="BN7" s="626"/>
    </row>
    <row r="8" spans="3:66" ht="14.25">
      <c r="C8" s="627" t="s">
        <v>7</v>
      </c>
      <c r="D8" s="627"/>
      <c r="E8" s="627"/>
      <c r="F8" s="627"/>
      <c r="G8" s="627"/>
      <c r="H8" s="627"/>
      <c r="I8" s="627"/>
      <c r="J8" s="627"/>
      <c r="K8" s="627"/>
      <c r="L8" s="627"/>
      <c r="M8" s="627"/>
      <c r="N8" s="627"/>
      <c r="O8" s="627"/>
      <c r="P8" s="627"/>
      <c r="Q8" s="627"/>
      <c r="R8" s="627"/>
      <c r="S8" s="627"/>
      <c r="T8" s="627"/>
      <c r="U8" s="627"/>
      <c r="V8" s="627"/>
      <c r="W8" s="627"/>
      <c r="X8" s="627"/>
      <c r="Y8" s="627"/>
      <c r="Z8" s="627"/>
      <c r="AA8" s="627"/>
      <c r="AB8" s="627"/>
      <c r="AC8" s="627"/>
      <c r="AD8" s="627"/>
      <c r="AE8" s="627"/>
      <c r="AF8" s="627"/>
      <c r="AG8" s="627"/>
      <c r="AH8" s="627"/>
      <c r="AI8" s="627"/>
      <c r="AJ8" s="627"/>
      <c r="AK8" s="627"/>
      <c r="AL8" s="627"/>
      <c r="AM8" s="627"/>
      <c r="AN8" s="627"/>
      <c r="AO8" s="627"/>
      <c r="AP8" s="627"/>
      <c r="AQ8" s="627"/>
      <c r="AR8" s="627"/>
      <c r="AS8" s="627"/>
      <c r="AT8" s="627"/>
      <c r="AU8" s="627"/>
      <c r="AV8" s="628"/>
      <c r="AW8" s="629" t="s">
        <v>8</v>
      </c>
      <c r="AX8" s="630"/>
      <c r="AY8" s="630"/>
      <c r="AZ8" s="630"/>
      <c r="BA8" s="630"/>
      <c r="BB8" s="630"/>
      <c r="BC8" s="630"/>
      <c r="BD8" s="630"/>
      <c r="BE8" s="630"/>
      <c r="BF8" s="630"/>
      <c r="BG8" s="630"/>
      <c r="BH8" s="630"/>
      <c r="BI8" s="630"/>
      <c r="BJ8" s="630"/>
      <c r="BK8" s="630"/>
      <c r="BL8" s="630"/>
      <c r="BM8" s="630"/>
      <c r="BN8" s="631"/>
    </row>
    <row r="9" spans="3:66" ht="18">
      <c r="C9" s="113" t="s">
        <v>9</v>
      </c>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4"/>
      <c r="AK9" s="114"/>
      <c r="AL9" s="114"/>
      <c r="AM9" s="114"/>
      <c r="AN9" s="114"/>
      <c r="AO9" s="114"/>
      <c r="AP9" s="114"/>
      <c r="AQ9" s="114"/>
      <c r="AR9" s="114"/>
      <c r="AS9" s="114"/>
      <c r="AT9" s="114"/>
      <c r="AU9" s="114"/>
      <c r="AV9" s="114"/>
      <c r="AW9" s="594"/>
      <c r="AX9" s="594"/>
      <c r="AY9" s="594"/>
      <c r="AZ9" s="594"/>
      <c r="BA9" s="594"/>
      <c r="BB9" s="594"/>
      <c r="BC9" s="594"/>
      <c r="BD9" s="594"/>
      <c r="BE9" s="594"/>
      <c r="BF9" s="594"/>
      <c r="BG9" s="594"/>
      <c r="BH9" s="594"/>
      <c r="BI9" s="594"/>
      <c r="BJ9" s="594"/>
      <c r="BK9" s="594"/>
      <c r="BL9" s="594"/>
      <c r="BM9" s="594"/>
      <c r="BN9" s="595"/>
    </row>
    <row r="10" spans="3:66" ht="14.25">
      <c r="C10" s="215" t="s">
        <v>10</v>
      </c>
      <c r="D10" s="216"/>
      <c r="E10" s="216"/>
      <c r="F10" s="217"/>
      <c r="G10" s="580" t="s">
        <v>11</v>
      </c>
      <c r="H10" s="581"/>
      <c r="I10" s="581"/>
      <c r="J10" s="581"/>
      <c r="K10" s="581"/>
      <c r="L10" s="581"/>
      <c r="M10" s="581"/>
      <c r="N10" s="581"/>
      <c r="O10" s="581"/>
      <c r="P10" s="581"/>
      <c r="Q10" s="581"/>
      <c r="R10" s="581"/>
      <c r="S10" s="581"/>
      <c r="T10" s="581"/>
      <c r="U10" s="581"/>
      <c r="V10" s="581"/>
      <c r="W10" s="581"/>
      <c r="X10" s="582"/>
      <c r="Y10" s="596" t="s">
        <v>274</v>
      </c>
      <c r="Z10" s="597"/>
      <c r="AA10" s="597"/>
      <c r="AB10" s="597"/>
      <c r="AC10" s="597"/>
      <c r="AD10" s="597"/>
      <c r="AE10" s="597"/>
      <c r="AF10" s="597"/>
      <c r="AG10" s="597"/>
      <c r="AH10" s="597"/>
      <c r="AI10" s="597"/>
      <c r="AJ10" s="597"/>
      <c r="AK10" s="597"/>
      <c r="AL10" s="597"/>
      <c r="AM10" s="597"/>
      <c r="AN10" s="597"/>
      <c r="AO10" s="597"/>
      <c r="AP10" s="597"/>
      <c r="AQ10" s="597"/>
      <c r="AR10" s="597"/>
      <c r="AS10" s="597"/>
      <c r="AT10" s="597"/>
      <c r="AU10" s="597"/>
      <c r="AV10" s="597"/>
      <c r="AW10" s="597"/>
      <c r="AX10" s="597"/>
      <c r="AY10" s="597"/>
      <c r="AZ10" s="597"/>
      <c r="BA10" s="597"/>
      <c r="BB10" s="597"/>
      <c r="BC10" s="597"/>
      <c r="BD10" s="597"/>
      <c r="BE10" s="597"/>
      <c r="BF10" s="597"/>
      <c r="BG10" s="597"/>
      <c r="BH10" s="597"/>
      <c r="BI10" s="597"/>
      <c r="BJ10" s="597"/>
      <c r="BK10" s="597"/>
      <c r="BL10" s="597"/>
      <c r="BM10" s="597"/>
      <c r="BN10" s="598"/>
    </row>
    <row r="11" spans="3:66" ht="14.25">
      <c r="C11" s="104"/>
      <c r="D11" s="105"/>
      <c r="E11" s="105"/>
      <c r="F11" s="106"/>
      <c r="G11" s="602" t="s">
        <v>12</v>
      </c>
      <c r="H11" s="603"/>
      <c r="I11" s="603"/>
      <c r="J11" s="603"/>
      <c r="K11" s="603"/>
      <c r="L11" s="603"/>
      <c r="M11" s="603"/>
      <c r="N11" s="603"/>
      <c r="O11" s="603"/>
      <c r="P11" s="603"/>
      <c r="Q11" s="603"/>
      <c r="R11" s="603"/>
      <c r="S11" s="603"/>
      <c r="T11" s="603"/>
      <c r="U11" s="603"/>
      <c r="V11" s="603"/>
      <c r="W11" s="603"/>
      <c r="X11" s="604"/>
      <c r="Y11" s="599"/>
      <c r="Z11" s="600"/>
      <c r="AA11" s="600"/>
      <c r="AB11" s="600"/>
      <c r="AC11" s="600"/>
      <c r="AD11" s="600"/>
      <c r="AE11" s="600"/>
      <c r="AF11" s="600"/>
      <c r="AG11" s="600"/>
      <c r="AH11" s="600"/>
      <c r="AI11" s="600"/>
      <c r="AJ11" s="600"/>
      <c r="AK11" s="600"/>
      <c r="AL11" s="600"/>
      <c r="AM11" s="600"/>
      <c r="AN11" s="600"/>
      <c r="AO11" s="600"/>
      <c r="AP11" s="600"/>
      <c r="AQ11" s="600"/>
      <c r="AR11" s="600"/>
      <c r="AS11" s="600"/>
      <c r="AT11" s="600"/>
      <c r="AU11" s="600"/>
      <c r="AV11" s="600"/>
      <c r="AW11" s="600"/>
      <c r="AX11" s="600"/>
      <c r="AY11" s="600"/>
      <c r="AZ11" s="600"/>
      <c r="BA11" s="600"/>
      <c r="BB11" s="600"/>
      <c r="BC11" s="600"/>
      <c r="BD11" s="600"/>
      <c r="BE11" s="600"/>
      <c r="BF11" s="600"/>
      <c r="BG11" s="600"/>
      <c r="BH11" s="600"/>
      <c r="BI11" s="600"/>
      <c r="BJ11" s="600"/>
      <c r="BK11" s="600"/>
      <c r="BL11" s="600"/>
      <c r="BM11" s="600"/>
      <c r="BN11" s="601"/>
    </row>
    <row r="12" spans="3:66" s="89" customFormat="1" ht="14.25">
      <c r="C12" s="147" t="s">
        <v>13</v>
      </c>
      <c r="D12" s="148"/>
      <c r="E12" s="148"/>
      <c r="F12" s="149"/>
      <c r="G12" s="574" t="s">
        <v>14</v>
      </c>
      <c r="H12" s="575"/>
      <c r="I12" s="575"/>
      <c r="J12" s="575"/>
      <c r="K12" s="575"/>
      <c r="L12" s="575"/>
      <c r="M12" s="575"/>
      <c r="N12" s="575"/>
      <c r="O12" s="575"/>
      <c r="P12" s="575"/>
      <c r="Q12" s="575"/>
      <c r="R12" s="575"/>
      <c r="S12" s="575"/>
      <c r="T12" s="575"/>
      <c r="U12" s="575"/>
      <c r="V12" s="575"/>
      <c r="W12" s="575"/>
      <c r="X12" s="576"/>
      <c r="Y12" s="496" t="e">
        <f>VLOOKUP(Y10,ADD_FCC2!A3:I26,7,FALSE)</f>
        <v>#N/A</v>
      </c>
      <c r="Z12" s="497"/>
      <c r="AA12" s="497"/>
      <c r="AB12" s="497"/>
      <c r="AC12" s="497"/>
      <c r="AD12" s="497"/>
      <c r="AE12" s="497"/>
      <c r="AF12" s="497"/>
      <c r="AG12" s="497"/>
      <c r="AH12" s="497"/>
      <c r="AI12" s="497"/>
      <c r="AJ12" s="497"/>
      <c r="AK12" s="497"/>
      <c r="AL12" s="497"/>
      <c r="AM12" s="497"/>
      <c r="AN12" s="497"/>
      <c r="AO12" s="497"/>
      <c r="AP12" s="497"/>
      <c r="AQ12" s="497"/>
      <c r="AR12" s="497"/>
      <c r="AS12" s="497"/>
      <c r="AT12" s="497"/>
      <c r="AU12" s="497"/>
      <c r="AV12" s="497"/>
      <c r="AW12" s="497"/>
      <c r="AX12" s="497"/>
      <c r="AY12" s="497"/>
      <c r="AZ12" s="497"/>
      <c r="BA12" s="497"/>
      <c r="BB12" s="497"/>
      <c r="BC12" s="497"/>
      <c r="BD12" s="497"/>
      <c r="BE12" s="497"/>
      <c r="BF12" s="577"/>
      <c r="BG12" s="578" t="s">
        <v>15</v>
      </c>
      <c r="BH12" s="579"/>
      <c r="BI12" s="579"/>
      <c r="BJ12" s="579"/>
      <c r="BK12" s="605" t="e">
        <f>VLOOKUP(Y10,ADD_FCC2!A3:H26,4,FALSE)</f>
        <v>#N/A</v>
      </c>
      <c r="BL12" s="605"/>
      <c r="BM12" s="605"/>
      <c r="BN12" s="606"/>
    </row>
    <row r="13" spans="3:66" ht="14.25">
      <c r="C13" s="215">
        <v>1.2</v>
      </c>
      <c r="D13" s="216"/>
      <c r="E13" s="216"/>
      <c r="F13" s="217"/>
      <c r="G13" s="580" t="s">
        <v>16</v>
      </c>
      <c r="H13" s="581"/>
      <c r="I13" s="581"/>
      <c r="J13" s="581"/>
      <c r="K13" s="581"/>
      <c r="L13" s="581"/>
      <c r="M13" s="581"/>
      <c r="N13" s="581"/>
      <c r="O13" s="581"/>
      <c r="P13" s="581"/>
      <c r="Q13" s="581"/>
      <c r="R13" s="581"/>
      <c r="S13" s="581"/>
      <c r="T13" s="581"/>
      <c r="U13" s="581"/>
      <c r="V13" s="581"/>
      <c r="W13" s="581"/>
      <c r="X13" s="582"/>
      <c r="Y13" s="255" t="s">
        <v>17</v>
      </c>
      <c r="Z13" s="256"/>
      <c r="AA13" s="256"/>
      <c r="AB13" s="256"/>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7"/>
      <c r="AY13" s="257"/>
      <c r="AZ13" s="257"/>
      <c r="BA13" s="257"/>
      <c r="BB13" s="257"/>
      <c r="BC13" s="257"/>
      <c r="BD13" s="257"/>
      <c r="BE13" s="257"/>
      <c r="BF13" s="257"/>
      <c r="BG13" s="257"/>
      <c r="BH13" s="257"/>
      <c r="BI13" s="257"/>
      <c r="BJ13" s="257"/>
      <c r="BK13" s="257"/>
      <c r="BL13" s="257"/>
      <c r="BM13" s="257"/>
      <c r="BN13" s="258"/>
    </row>
    <row r="14" spans="3:66" ht="14.25" customHeight="1">
      <c r="C14" s="104"/>
      <c r="D14" s="105"/>
      <c r="E14" s="105"/>
      <c r="F14" s="106"/>
      <c r="G14" s="590" t="s">
        <v>18</v>
      </c>
      <c r="H14" s="591"/>
      <c r="I14" s="591"/>
      <c r="J14" s="591"/>
      <c r="K14" s="591"/>
      <c r="L14" s="591"/>
      <c r="M14" s="591"/>
      <c r="N14" s="591"/>
      <c r="O14" s="591"/>
      <c r="P14" s="591"/>
      <c r="Q14" s="591"/>
      <c r="R14" s="591"/>
      <c r="S14" s="591"/>
      <c r="T14" s="591"/>
      <c r="U14" s="591"/>
      <c r="V14" s="591"/>
      <c r="W14" s="591"/>
      <c r="X14" s="592"/>
      <c r="Y14" s="247" t="s">
        <v>19</v>
      </c>
      <c r="Z14" s="248"/>
      <c r="AA14" s="248"/>
      <c r="AB14" s="250"/>
      <c r="AC14" s="250"/>
      <c r="AD14" s="250"/>
      <c r="AE14" s="250"/>
      <c r="AF14" s="250"/>
      <c r="AG14" s="250"/>
      <c r="AH14" s="250"/>
      <c r="AI14" s="250"/>
      <c r="AJ14" s="250"/>
      <c r="AK14" s="250"/>
      <c r="AL14" s="250"/>
      <c r="AM14" s="250"/>
      <c r="AN14" s="250"/>
      <c r="AO14" s="250"/>
      <c r="AP14" s="250"/>
      <c r="AQ14" s="250"/>
      <c r="AR14" s="250"/>
      <c r="AS14" s="250"/>
      <c r="AT14" s="248" t="s">
        <v>20</v>
      </c>
      <c r="AU14" s="248"/>
      <c r="AV14" s="248"/>
      <c r="AW14" s="248"/>
      <c r="AX14" s="105"/>
      <c r="AY14" s="105"/>
      <c r="AZ14" s="105"/>
      <c r="BA14" s="248" t="s">
        <v>21</v>
      </c>
      <c r="BB14" s="248"/>
      <c r="BC14" s="248"/>
      <c r="BD14" s="593"/>
      <c r="BE14" s="593"/>
      <c r="BF14" s="593"/>
      <c r="BG14" s="593"/>
      <c r="BH14" s="593"/>
      <c r="BI14" s="593"/>
      <c r="BJ14" s="8" t="s">
        <v>22</v>
      </c>
      <c r="BK14" s="566"/>
      <c r="BL14" s="566"/>
      <c r="BM14" s="566"/>
      <c r="BN14" s="567"/>
    </row>
    <row r="15" spans="3:66" ht="14.25">
      <c r="C15" s="215">
        <v>1.3</v>
      </c>
      <c r="D15" s="216"/>
      <c r="E15" s="216"/>
      <c r="F15" s="217"/>
      <c r="G15" s="580" t="s">
        <v>23</v>
      </c>
      <c r="H15" s="581"/>
      <c r="I15" s="581"/>
      <c r="J15" s="581"/>
      <c r="K15" s="581"/>
      <c r="L15" s="581"/>
      <c r="M15" s="581"/>
      <c r="N15" s="581"/>
      <c r="O15" s="581"/>
      <c r="P15" s="581"/>
      <c r="Q15" s="581"/>
      <c r="R15" s="581"/>
      <c r="S15" s="581"/>
      <c r="T15" s="581"/>
      <c r="U15" s="581"/>
      <c r="V15" s="581"/>
      <c r="W15" s="581"/>
      <c r="X15" s="582"/>
      <c r="Y15" s="583" t="s">
        <v>24</v>
      </c>
      <c r="Z15" s="584"/>
      <c r="AA15" s="584"/>
      <c r="AB15" s="584"/>
      <c r="AC15" s="585"/>
      <c r="AD15" s="585"/>
      <c r="AE15" s="585"/>
      <c r="AF15" s="585"/>
      <c r="AG15" s="585"/>
      <c r="AH15" s="585"/>
      <c r="AI15" s="585"/>
      <c r="AJ15" s="585"/>
      <c r="AK15" s="585"/>
      <c r="AL15" s="585"/>
      <c r="AM15" s="585"/>
      <c r="AN15" s="585"/>
      <c r="AO15" s="585"/>
      <c r="AP15" s="585"/>
      <c r="AQ15" s="585"/>
      <c r="AR15" s="585"/>
      <c r="AS15" s="585"/>
      <c r="AT15" s="585"/>
      <c r="AU15" s="585"/>
      <c r="AV15" s="585"/>
      <c r="AW15" s="585"/>
      <c r="AX15" s="585"/>
      <c r="AY15" s="585"/>
      <c r="AZ15" s="585"/>
      <c r="BA15" s="585"/>
      <c r="BB15" s="585"/>
      <c r="BC15" s="585"/>
      <c r="BD15" s="585"/>
      <c r="BE15" s="585"/>
      <c r="BF15" s="585"/>
      <c r="BG15" s="585"/>
      <c r="BH15" s="585"/>
      <c r="BI15" s="585"/>
      <c r="BJ15" s="585"/>
      <c r="BK15" s="585"/>
      <c r="BL15" s="585"/>
      <c r="BM15" s="585"/>
      <c r="BN15" s="586"/>
    </row>
    <row r="16" spans="3:66" ht="14.25">
      <c r="C16" s="218"/>
      <c r="D16" s="219"/>
      <c r="E16" s="219"/>
      <c r="F16" s="220"/>
      <c r="G16" s="587" t="s">
        <v>25</v>
      </c>
      <c r="H16" s="588"/>
      <c r="I16" s="588"/>
      <c r="J16" s="588"/>
      <c r="K16" s="588"/>
      <c r="L16" s="588"/>
      <c r="M16" s="588"/>
      <c r="N16" s="588"/>
      <c r="O16" s="588"/>
      <c r="P16" s="588"/>
      <c r="Q16" s="588"/>
      <c r="R16" s="588"/>
      <c r="S16" s="588"/>
      <c r="T16" s="588"/>
      <c r="U16" s="588"/>
      <c r="V16" s="588"/>
      <c r="W16" s="588"/>
      <c r="X16" s="589"/>
      <c r="Y16" s="564" t="s">
        <v>26</v>
      </c>
      <c r="Z16" s="565"/>
      <c r="AA16" s="565"/>
      <c r="AB16" s="569"/>
      <c r="AC16" s="569"/>
      <c r="AD16" s="569"/>
      <c r="AE16" s="569"/>
      <c r="AF16" s="569"/>
      <c r="AG16" s="569"/>
      <c r="AH16" s="569"/>
      <c r="AI16" s="569"/>
      <c r="AJ16" s="569"/>
      <c r="AK16" s="569"/>
      <c r="AL16" s="569"/>
      <c r="AM16" s="569"/>
      <c r="AN16" s="569"/>
      <c r="AO16" s="569"/>
      <c r="AP16" s="569"/>
      <c r="AQ16" s="569"/>
      <c r="AR16" s="569"/>
      <c r="AS16" s="569"/>
      <c r="AT16" s="569"/>
      <c r="AU16" s="569"/>
      <c r="AV16" s="569"/>
      <c r="AW16" s="569"/>
      <c r="AX16" s="569"/>
      <c r="AY16" s="569"/>
      <c r="AZ16" s="569"/>
      <c r="BA16" s="569"/>
      <c r="BB16" s="569"/>
      <c r="BC16" s="569"/>
      <c r="BD16" s="569"/>
      <c r="BE16" s="569"/>
      <c r="BF16" s="569"/>
      <c r="BG16" s="569"/>
      <c r="BH16" s="569"/>
      <c r="BI16" s="569"/>
      <c r="BJ16" s="569"/>
      <c r="BK16" s="569"/>
      <c r="BL16" s="569"/>
      <c r="BM16" s="569"/>
      <c r="BN16" s="570"/>
    </row>
    <row r="17" spans="3:66" ht="14.25">
      <c r="C17" s="218"/>
      <c r="D17" s="219"/>
      <c r="E17" s="219"/>
      <c r="F17" s="220"/>
      <c r="G17" s="571" t="s">
        <v>27</v>
      </c>
      <c r="H17" s="572"/>
      <c r="I17" s="572"/>
      <c r="J17" s="572"/>
      <c r="K17" s="572"/>
      <c r="L17" s="572"/>
      <c r="M17" s="572"/>
      <c r="N17" s="572"/>
      <c r="O17" s="572"/>
      <c r="P17" s="572"/>
      <c r="Q17" s="572"/>
      <c r="R17" s="572"/>
      <c r="S17" s="572"/>
      <c r="T17" s="572"/>
      <c r="U17" s="572"/>
      <c r="V17" s="572"/>
      <c r="W17" s="572"/>
      <c r="X17" s="573"/>
      <c r="Y17" s="564" t="s">
        <v>28</v>
      </c>
      <c r="Z17" s="565"/>
      <c r="AA17" s="565"/>
      <c r="AB17" s="565"/>
      <c r="AC17" s="565"/>
      <c r="AD17" s="560"/>
      <c r="AE17" s="560"/>
      <c r="AF17" s="560"/>
      <c r="AG17" s="560"/>
      <c r="AH17" s="560"/>
      <c r="AI17" s="560"/>
      <c r="AJ17" s="560"/>
      <c r="AK17" s="560"/>
      <c r="AL17" s="560"/>
      <c r="AM17" s="560"/>
      <c r="AN17" s="560"/>
      <c r="AO17" s="560"/>
      <c r="AP17" s="560"/>
      <c r="AQ17" s="560"/>
      <c r="AR17" s="560"/>
      <c r="AS17" s="560"/>
      <c r="AT17" s="560"/>
      <c r="AU17" s="560"/>
      <c r="AV17" s="560"/>
      <c r="AW17" s="560"/>
      <c r="AX17" s="560"/>
      <c r="AY17" s="560"/>
      <c r="AZ17" s="560"/>
      <c r="BA17" s="560"/>
      <c r="BB17" s="560"/>
      <c r="BC17" s="560"/>
      <c r="BD17" s="560"/>
      <c r="BE17" s="560"/>
      <c r="BF17" s="560"/>
      <c r="BG17" s="560"/>
      <c r="BH17" s="560"/>
      <c r="BI17" s="560"/>
      <c r="BJ17" s="560"/>
      <c r="BK17" s="560"/>
      <c r="BL17" s="560"/>
      <c r="BM17" s="560"/>
      <c r="BN17" s="561"/>
    </row>
    <row r="18" spans="3:66" ht="14.25">
      <c r="C18" s="218"/>
      <c r="D18" s="219"/>
      <c r="E18" s="219"/>
      <c r="F18" s="220"/>
      <c r="G18" s="400"/>
      <c r="H18" s="401"/>
      <c r="I18" s="401"/>
      <c r="J18" s="401"/>
      <c r="K18" s="401"/>
      <c r="L18" s="401"/>
      <c r="M18" s="401"/>
      <c r="N18" s="401"/>
      <c r="O18" s="401"/>
      <c r="P18" s="401"/>
      <c r="Q18" s="401"/>
      <c r="R18" s="401"/>
      <c r="S18" s="401"/>
      <c r="T18" s="401"/>
      <c r="U18" s="401"/>
      <c r="V18" s="401"/>
      <c r="W18" s="401"/>
      <c r="X18" s="402"/>
      <c r="Y18" s="562" t="s">
        <v>29</v>
      </c>
      <c r="Z18" s="563"/>
      <c r="AA18" s="563"/>
      <c r="AB18" s="563"/>
      <c r="AC18" s="9" t="s">
        <v>30</v>
      </c>
      <c r="AD18" s="245"/>
      <c r="AE18" s="245"/>
      <c r="AF18" s="245"/>
      <c r="AG18" s="9" t="s">
        <v>31</v>
      </c>
      <c r="AH18" s="245"/>
      <c r="AI18" s="245"/>
      <c r="AJ18" s="245"/>
      <c r="AK18" s="9" t="s">
        <v>22</v>
      </c>
      <c r="AL18" s="246"/>
      <c r="AM18" s="246"/>
      <c r="AN18" s="246"/>
      <c r="AO18" s="246"/>
      <c r="AP18" s="9"/>
      <c r="AQ18" s="9" t="s">
        <v>32</v>
      </c>
      <c r="AR18" s="9"/>
      <c r="AS18" s="9"/>
      <c r="AT18" s="9"/>
      <c r="AU18" s="9"/>
      <c r="AV18" s="9"/>
      <c r="AW18" s="246"/>
      <c r="AX18" s="246"/>
      <c r="AY18" s="246"/>
      <c r="AZ18" s="246"/>
      <c r="BA18" s="182"/>
      <c r="BB18" s="182"/>
      <c r="BC18" s="182"/>
      <c r="BD18" s="182"/>
      <c r="BE18" s="182"/>
      <c r="BF18" s="182"/>
      <c r="BG18" s="182"/>
      <c r="BH18" s="182"/>
      <c r="BI18" s="182"/>
      <c r="BJ18" s="182"/>
      <c r="BK18" s="182"/>
      <c r="BL18" s="182"/>
      <c r="BM18" s="182"/>
      <c r="BN18" s="183"/>
    </row>
    <row r="19" spans="3:66" ht="14.25">
      <c r="C19" s="218"/>
      <c r="D19" s="219"/>
      <c r="E19" s="219"/>
      <c r="F19" s="220"/>
      <c r="G19" s="400"/>
      <c r="H19" s="401"/>
      <c r="I19" s="401"/>
      <c r="J19" s="401"/>
      <c r="K19" s="401"/>
      <c r="L19" s="401"/>
      <c r="M19" s="401"/>
      <c r="N19" s="401"/>
      <c r="O19" s="401"/>
      <c r="P19" s="401"/>
      <c r="Q19" s="401"/>
      <c r="R19" s="401"/>
      <c r="S19" s="401"/>
      <c r="T19" s="401"/>
      <c r="U19" s="401"/>
      <c r="V19" s="401"/>
      <c r="W19" s="401"/>
      <c r="X19" s="402"/>
      <c r="Y19" s="564" t="s">
        <v>33</v>
      </c>
      <c r="Z19" s="565"/>
      <c r="AA19" s="565"/>
      <c r="AB19" s="9" t="s">
        <v>30</v>
      </c>
      <c r="AC19" s="245"/>
      <c r="AD19" s="245"/>
      <c r="AE19" s="245"/>
      <c r="AF19" s="9" t="s">
        <v>31</v>
      </c>
      <c r="AG19" s="245"/>
      <c r="AH19" s="245"/>
      <c r="AI19" s="245"/>
      <c r="AJ19" s="9" t="s">
        <v>22</v>
      </c>
      <c r="AK19" s="246"/>
      <c r="AL19" s="246"/>
      <c r="AM19" s="246"/>
      <c r="AN19" s="246"/>
      <c r="AO19" s="563"/>
      <c r="AP19" s="563"/>
      <c r="AQ19" s="563"/>
      <c r="AR19" s="563"/>
      <c r="AS19" s="563"/>
      <c r="AT19" s="563"/>
      <c r="AU19" s="563"/>
      <c r="AV19" s="563"/>
      <c r="AW19" s="563"/>
      <c r="AX19" s="563"/>
      <c r="AY19" s="563"/>
      <c r="AZ19" s="563"/>
      <c r="BA19" s="563"/>
      <c r="BB19" s="563"/>
      <c r="BC19" s="563"/>
      <c r="BD19" s="563"/>
      <c r="BE19" s="563"/>
      <c r="BF19" s="563"/>
      <c r="BG19" s="563"/>
      <c r="BH19" s="563"/>
      <c r="BI19" s="563"/>
      <c r="BJ19" s="563"/>
      <c r="BK19" s="563"/>
      <c r="BL19" s="563"/>
      <c r="BM19" s="563"/>
      <c r="BN19" s="568"/>
    </row>
    <row r="20" spans="3:66" ht="14.25">
      <c r="C20" s="104"/>
      <c r="D20" s="105"/>
      <c r="E20" s="105"/>
      <c r="F20" s="106"/>
      <c r="G20" s="403"/>
      <c r="H20" s="404"/>
      <c r="I20" s="404"/>
      <c r="J20" s="404"/>
      <c r="K20" s="404"/>
      <c r="L20" s="404"/>
      <c r="M20" s="404"/>
      <c r="N20" s="404"/>
      <c r="O20" s="404"/>
      <c r="P20" s="404"/>
      <c r="Q20" s="404"/>
      <c r="R20" s="404"/>
      <c r="S20" s="404"/>
      <c r="T20" s="404"/>
      <c r="U20" s="404"/>
      <c r="V20" s="404"/>
      <c r="W20" s="404"/>
      <c r="X20" s="405"/>
      <c r="Y20" s="544" t="s">
        <v>34</v>
      </c>
      <c r="Z20" s="545"/>
      <c r="AA20" s="545"/>
      <c r="AB20" s="546"/>
      <c r="AC20" s="547"/>
      <c r="AD20" s="547"/>
      <c r="AE20" s="547"/>
      <c r="AF20" s="547"/>
      <c r="AG20" s="547"/>
      <c r="AH20" s="547"/>
      <c r="AI20" s="547"/>
      <c r="AJ20" s="547"/>
      <c r="AK20" s="547"/>
      <c r="AL20" s="547"/>
      <c r="AM20" s="547"/>
      <c r="AN20" s="547"/>
      <c r="AO20" s="547"/>
      <c r="AP20" s="547"/>
      <c r="AQ20" s="547"/>
      <c r="AR20" s="547"/>
      <c r="AS20" s="547"/>
      <c r="AT20" s="547"/>
      <c r="AU20" s="547"/>
      <c r="AV20" s="547"/>
      <c r="AW20" s="547"/>
      <c r="AX20" s="547"/>
      <c r="AY20" s="547"/>
      <c r="AZ20" s="547"/>
      <c r="BA20" s="547"/>
      <c r="BB20" s="547"/>
      <c r="BC20" s="547"/>
      <c r="BD20" s="547"/>
      <c r="BE20" s="547"/>
      <c r="BF20" s="547"/>
      <c r="BG20" s="547"/>
      <c r="BH20" s="547"/>
      <c r="BI20" s="547"/>
      <c r="BJ20" s="547"/>
      <c r="BK20" s="547"/>
      <c r="BL20" s="547"/>
      <c r="BM20" s="547"/>
      <c r="BN20" s="548"/>
    </row>
    <row r="21" spans="3:66" ht="14.25">
      <c r="C21" s="215">
        <v>1.4</v>
      </c>
      <c r="D21" s="216"/>
      <c r="E21" s="216"/>
      <c r="F21" s="217"/>
      <c r="G21" s="485" t="s">
        <v>35</v>
      </c>
      <c r="H21" s="527"/>
      <c r="I21" s="527"/>
      <c r="J21" s="527"/>
      <c r="K21" s="527"/>
      <c r="L21" s="527"/>
      <c r="M21" s="527"/>
      <c r="N21" s="527"/>
      <c r="O21" s="527"/>
      <c r="P21" s="527"/>
      <c r="Q21" s="527"/>
      <c r="R21" s="527"/>
      <c r="S21" s="527"/>
      <c r="T21" s="527"/>
      <c r="U21" s="527"/>
      <c r="V21" s="527"/>
      <c r="W21" s="527"/>
      <c r="X21" s="528"/>
      <c r="Y21" s="529" t="e">
        <f>VLOOKUP(Y10,ADD_FCC2!A3:I26,6,FALSE)</f>
        <v>#N/A</v>
      </c>
      <c r="Z21" s="530"/>
      <c r="AA21" s="530"/>
      <c r="AB21" s="530"/>
      <c r="AC21" s="530"/>
      <c r="AD21" s="530"/>
      <c r="AE21" s="530"/>
      <c r="AF21" s="530"/>
      <c r="AG21" s="530"/>
      <c r="AH21" s="530"/>
      <c r="AI21" s="530"/>
      <c r="AJ21" s="530"/>
      <c r="AK21" s="530"/>
      <c r="AL21" s="530"/>
      <c r="AM21" s="530"/>
      <c r="AN21" s="530"/>
      <c r="AO21" s="530"/>
      <c r="AP21" s="530"/>
      <c r="AQ21" s="530"/>
      <c r="AR21" s="530"/>
      <c r="AS21" s="530"/>
      <c r="AT21" s="530"/>
      <c r="AU21" s="530"/>
      <c r="AV21" s="530"/>
      <c r="AW21" s="530"/>
      <c r="AX21" s="530"/>
      <c r="AY21" s="530"/>
      <c r="AZ21" s="530"/>
      <c r="BA21" s="530"/>
      <c r="BB21" s="530"/>
      <c r="BC21" s="530"/>
      <c r="BD21" s="530"/>
      <c r="BE21" s="530"/>
      <c r="BF21" s="530"/>
      <c r="BG21" s="530"/>
      <c r="BH21" s="530"/>
      <c r="BI21" s="530"/>
      <c r="BJ21" s="530"/>
      <c r="BK21" s="530"/>
      <c r="BL21" s="530"/>
      <c r="BM21" s="530"/>
      <c r="BN21" s="531"/>
    </row>
    <row r="22" spans="3:66" ht="14.25">
      <c r="C22" s="218"/>
      <c r="D22" s="219"/>
      <c r="E22" s="219"/>
      <c r="F22" s="220"/>
      <c r="G22" s="532" t="s">
        <v>36</v>
      </c>
      <c r="H22" s="533"/>
      <c r="I22" s="533"/>
      <c r="J22" s="533"/>
      <c r="K22" s="533"/>
      <c r="L22" s="533"/>
      <c r="M22" s="533"/>
      <c r="N22" s="533"/>
      <c r="O22" s="533"/>
      <c r="P22" s="533"/>
      <c r="Q22" s="533"/>
      <c r="R22" s="533"/>
      <c r="S22" s="533"/>
      <c r="T22" s="533"/>
      <c r="U22" s="533"/>
      <c r="V22" s="533"/>
      <c r="W22" s="533"/>
      <c r="X22" s="534"/>
      <c r="Y22" s="535"/>
      <c r="Z22" s="536"/>
      <c r="AA22" s="536"/>
      <c r="AB22" s="536"/>
      <c r="AC22" s="536"/>
      <c r="AD22" s="536"/>
      <c r="AE22" s="536"/>
      <c r="AF22" s="536"/>
      <c r="AG22" s="536"/>
      <c r="AH22" s="536"/>
      <c r="AI22" s="536"/>
      <c r="AJ22" s="536"/>
      <c r="AK22" s="536"/>
      <c r="AL22" s="536"/>
      <c r="AM22" s="536"/>
      <c r="AN22" s="536"/>
      <c r="AO22" s="536"/>
      <c r="AP22" s="536"/>
      <c r="AQ22" s="536"/>
      <c r="AR22" s="536"/>
      <c r="AS22" s="536"/>
      <c r="AT22" s="536"/>
      <c r="AU22" s="536"/>
      <c r="AV22" s="536"/>
      <c r="AW22" s="536"/>
      <c r="AX22" s="536"/>
      <c r="AY22" s="536"/>
      <c r="AZ22" s="536"/>
      <c r="BA22" s="536"/>
      <c r="BB22" s="536"/>
      <c r="BC22" s="536"/>
      <c r="BD22" s="536"/>
      <c r="BE22" s="536"/>
      <c r="BF22" s="536"/>
      <c r="BG22" s="536"/>
      <c r="BH22" s="536"/>
      <c r="BI22" s="536"/>
      <c r="BJ22" s="536"/>
      <c r="BK22" s="536"/>
      <c r="BL22" s="536"/>
      <c r="BM22" s="536"/>
      <c r="BN22" s="537"/>
    </row>
    <row r="23" spans="3:66" ht="14.25">
      <c r="C23" s="104"/>
      <c r="D23" s="105"/>
      <c r="E23" s="105"/>
      <c r="F23" s="106"/>
      <c r="G23" s="541"/>
      <c r="H23" s="542"/>
      <c r="I23" s="542"/>
      <c r="J23" s="542"/>
      <c r="K23" s="542"/>
      <c r="L23" s="542"/>
      <c r="M23" s="542"/>
      <c r="N23" s="542"/>
      <c r="O23" s="542"/>
      <c r="P23" s="542"/>
      <c r="Q23" s="542"/>
      <c r="R23" s="542"/>
      <c r="S23" s="542"/>
      <c r="T23" s="542"/>
      <c r="U23" s="542"/>
      <c r="V23" s="542"/>
      <c r="W23" s="542"/>
      <c r="X23" s="543"/>
      <c r="Y23" s="538"/>
      <c r="Z23" s="539"/>
      <c r="AA23" s="539"/>
      <c r="AB23" s="539"/>
      <c r="AC23" s="539"/>
      <c r="AD23" s="539"/>
      <c r="AE23" s="539"/>
      <c r="AF23" s="539"/>
      <c r="AG23" s="539"/>
      <c r="AH23" s="539"/>
      <c r="AI23" s="539"/>
      <c r="AJ23" s="539"/>
      <c r="AK23" s="539"/>
      <c r="AL23" s="539"/>
      <c r="AM23" s="539"/>
      <c r="AN23" s="539"/>
      <c r="AO23" s="539"/>
      <c r="AP23" s="539"/>
      <c r="AQ23" s="539"/>
      <c r="AR23" s="539"/>
      <c r="AS23" s="539"/>
      <c r="AT23" s="539"/>
      <c r="AU23" s="539"/>
      <c r="AV23" s="539"/>
      <c r="AW23" s="539"/>
      <c r="AX23" s="539"/>
      <c r="AY23" s="539"/>
      <c r="AZ23" s="539"/>
      <c r="BA23" s="539"/>
      <c r="BB23" s="539"/>
      <c r="BC23" s="539"/>
      <c r="BD23" s="539"/>
      <c r="BE23" s="539"/>
      <c r="BF23" s="539"/>
      <c r="BG23" s="539"/>
      <c r="BH23" s="539"/>
      <c r="BI23" s="539"/>
      <c r="BJ23" s="539"/>
      <c r="BK23" s="539"/>
      <c r="BL23" s="539"/>
      <c r="BM23" s="539"/>
      <c r="BN23" s="540"/>
    </row>
    <row r="24" spans="3:66" s="10" customFormat="1" ht="58.5" customHeight="1">
      <c r="C24" s="296">
        <v>1.5</v>
      </c>
      <c r="D24" s="297"/>
      <c r="E24" s="297"/>
      <c r="F24" s="510"/>
      <c r="G24" s="511" t="s">
        <v>37</v>
      </c>
      <c r="H24" s="512"/>
      <c r="I24" s="512"/>
      <c r="J24" s="512"/>
      <c r="K24" s="512"/>
      <c r="L24" s="512"/>
      <c r="M24" s="512"/>
      <c r="N24" s="512"/>
      <c r="O24" s="512"/>
      <c r="P24" s="512"/>
      <c r="Q24" s="512"/>
      <c r="R24" s="512"/>
      <c r="S24" s="512"/>
      <c r="T24" s="512"/>
      <c r="U24" s="512"/>
      <c r="V24" s="512"/>
      <c r="W24" s="512"/>
      <c r="X24" s="513"/>
      <c r="Y24" s="514" t="e">
        <f>VLOOKUP(Y10,ADD_FCC2!A3:I26,8,FALSE)</f>
        <v>#N/A</v>
      </c>
      <c r="Z24" s="515"/>
      <c r="AA24" s="515"/>
      <c r="AB24" s="515"/>
      <c r="AC24" s="515"/>
      <c r="AD24" s="515"/>
      <c r="AE24" s="515"/>
      <c r="AF24" s="515"/>
      <c r="AG24" s="515"/>
      <c r="AH24" s="515"/>
      <c r="AI24" s="515"/>
      <c r="AJ24" s="515"/>
      <c r="AK24" s="515"/>
      <c r="AL24" s="515"/>
      <c r="AM24" s="515"/>
      <c r="AN24" s="515"/>
      <c r="AO24" s="515"/>
      <c r="AP24" s="515"/>
      <c r="AQ24" s="515"/>
      <c r="AR24" s="515"/>
      <c r="AS24" s="515"/>
      <c r="AT24" s="515"/>
      <c r="AU24" s="515"/>
      <c r="AV24" s="515"/>
      <c r="AW24" s="515"/>
      <c r="AX24" s="515"/>
      <c r="AY24" s="515"/>
      <c r="AZ24" s="515"/>
      <c r="BA24" s="515"/>
      <c r="BB24" s="515"/>
      <c r="BC24" s="515"/>
      <c r="BD24" s="515"/>
      <c r="BE24" s="515"/>
      <c r="BF24" s="515"/>
      <c r="BG24" s="515"/>
      <c r="BH24" s="515"/>
      <c r="BI24" s="515"/>
      <c r="BJ24" s="515"/>
      <c r="BK24" s="515"/>
      <c r="BL24" s="515"/>
      <c r="BM24" s="515"/>
      <c r="BN24" s="516"/>
    </row>
    <row r="25" spans="3:66" ht="13.5" customHeight="1">
      <c r="C25" s="498">
        <v>1.6</v>
      </c>
      <c r="D25" s="499"/>
      <c r="E25" s="499"/>
      <c r="F25" s="500"/>
      <c r="G25" s="411" t="s">
        <v>38</v>
      </c>
      <c r="H25" s="412"/>
      <c r="I25" s="412"/>
      <c r="J25" s="412"/>
      <c r="K25" s="412"/>
      <c r="L25" s="412"/>
      <c r="M25" s="412"/>
      <c r="N25" s="412"/>
      <c r="O25" s="412"/>
      <c r="P25" s="412"/>
      <c r="Q25" s="412"/>
      <c r="R25" s="412"/>
      <c r="S25" s="412"/>
      <c r="T25" s="412"/>
      <c r="U25" s="412"/>
      <c r="V25" s="412"/>
      <c r="W25" s="412"/>
      <c r="X25" s="413"/>
      <c r="Y25" s="517"/>
      <c r="Z25" s="518"/>
      <c r="AA25" s="518"/>
      <c r="AB25" s="518"/>
      <c r="AC25" s="518"/>
      <c r="AD25" s="518"/>
      <c r="AE25" s="518"/>
      <c r="AF25" s="518"/>
      <c r="AG25" s="518"/>
      <c r="AH25" s="518"/>
      <c r="AI25" s="518"/>
      <c r="AJ25" s="518"/>
      <c r="AK25" s="518"/>
      <c r="AL25" s="518"/>
      <c r="AM25" s="518"/>
      <c r="AN25" s="518"/>
      <c r="AO25" s="518"/>
      <c r="AP25" s="518"/>
      <c r="AQ25" s="518"/>
      <c r="AR25" s="518"/>
      <c r="AS25" s="518"/>
      <c r="AT25" s="518"/>
      <c r="AU25" s="518"/>
      <c r="AV25" s="518"/>
      <c r="AW25" s="518"/>
      <c r="AX25" s="518"/>
      <c r="AY25" s="518"/>
      <c r="AZ25" s="518"/>
      <c r="BA25" s="518"/>
      <c r="BB25" s="518"/>
      <c r="BC25" s="518"/>
      <c r="BD25" s="518"/>
      <c r="BE25" s="518"/>
      <c r="BF25" s="518"/>
      <c r="BG25" s="518"/>
      <c r="BH25" s="518"/>
      <c r="BI25" s="518"/>
      <c r="BJ25" s="518"/>
      <c r="BK25" s="518"/>
      <c r="BL25" s="518"/>
      <c r="BM25" s="518"/>
      <c r="BN25" s="519"/>
    </row>
    <row r="26" spans="3:66" ht="14.25">
      <c r="C26" s="498" t="s">
        <v>39</v>
      </c>
      <c r="D26" s="499"/>
      <c r="E26" s="499"/>
      <c r="F26" s="500"/>
      <c r="G26" s="501" t="s">
        <v>40</v>
      </c>
      <c r="H26" s="502"/>
      <c r="I26" s="502"/>
      <c r="J26" s="502"/>
      <c r="K26" s="502"/>
      <c r="L26" s="502"/>
      <c r="M26" s="502"/>
      <c r="N26" s="502"/>
      <c r="O26" s="502"/>
      <c r="P26" s="502"/>
      <c r="Q26" s="502"/>
      <c r="R26" s="502"/>
      <c r="S26" s="502"/>
      <c r="T26" s="502"/>
      <c r="U26" s="502"/>
      <c r="V26" s="502"/>
      <c r="W26" s="502"/>
      <c r="X26" s="503"/>
      <c r="Y26" s="504" t="e">
        <f>VLOOKUP(Y10,ADD_FCC2!A3:I26,2,FALSE)</f>
        <v>#N/A</v>
      </c>
      <c r="Z26" s="505"/>
      <c r="AA26" s="505"/>
      <c r="AB26" s="505"/>
      <c r="AC26" s="505"/>
      <c r="AD26" s="505"/>
      <c r="AE26" s="505"/>
      <c r="AF26" s="505"/>
      <c r="AG26" s="505"/>
      <c r="AH26" s="505"/>
      <c r="AI26" s="505"/>
      <c r="AJ26" s="505"/>
      <c r="AK26" s="505"/>
      <c r="AL26" s="505"/>
      <c r="AM26" s="505"/>
      <c r="AN26" s="505"/>
      <c r="AO26" s="505"/>
      <c r="AP26" s="505"/>
      <c r="AQ26" s="505"/>
      <c r="AR26" s="505"/>
      <c r="AS26" s="505"/>
      <c r="AT26" s="505"/>
      <c r="AU26" s="505"/>
      <c r="AV26" s="505"/>
      <c r="AW26" s="505"/>
      <c r="AX26" s="505"/>
      <c r="AY26" s="505"/>
      <c r="AZ26" s="505"/>
      <c r="BA26" s="505"/>
      <c r="BB26" s="505"/>
      <c r="BC26" s="505"/>
      <c r="BD26" s="505"/>
      <c r="BE26" s="505"/>
      <c r="BF26" s="505"/>
      <c r="BG26" s="505"/>
      <c r="BH26" s="505"/>
      <c r="BI26" s="505"/>
      <c r="BJ26" s="505"/>
      <c r="BK26" s="505"/>
      <c r="BL26" s="505"/>
      <c r="BM26" s="505"/>
      <c r="BN26" s="506"/>
    </row>
    <row r="27" spans="3:66" ht="14.25">
      <c r="C27" s="498">
        <v>1.8</v>
      </c>
      <c r="D27" s="499"/>
      <c r="E27" s="499"/>
      <c r="F27" s="500"/>
      <c r="G27" s="411" t="s">
        <v>41</v>
      </c>
      <c r="H27" s="412"/>
      <c r="I27" s="412"/>
      <c r="J27" s="412"/>
      <c r="K27" s="412"/>
      <c r="L27" s="412"/>
      <c r="M27" s="412"/>
      <c r="N27" s="412"/>
      <c r="O27" s="412"/>
      <c r="P27" s="412"/>
      <c r="Q27" s="412"/>
      <c r="R27" s="412"/>
      <c r="S27" s="412"/>
      <c r="T27" s="412"/>
      <c r="U27" s="412"/>
      <c r="V27" s="412"/>
      <c r="W27" s="412"/>
      <c r="X27" s="413"/>
      <c r="Y27" s="507" t="s">
        <v>123</v>
      </c>
      <c r="Z27" s="508"/>
      <c r="AA27" s="508"/>
      <c r="AB27" s="508"/>
      <c r="AC27" s="508"/>
      <c r="AD27" s="508"/>
      <c r="AE27" s="508"/>
      <c r="AF27" s="508"/>
      <c r="AG27" s="508"/>
      <c r="AH27" s="508"/>
      <c r="AI27" s="508"/>
      <c r="AJ27" s="508"/>
      <c r="AK27" s="508"/>
      <c r="AL27" s="508"/>
      <c r="AM27" s="508"/>
      <c r="AN27" s="508"/>
      <c r="AO27" s="508"/>
      <c r="AP27" s="508"/>
      <c r="AQ27" s="508"/>
      <c r="AR27" s="508"/>
      <c r="AS27" s="508"/>
      <c r="AT27" s="508"/>
      <c r="AU27" s="508"/>
      <c r="AV27" s="508"/>
      <c r="AW27" s="508"/>
      <c r="AX27" s="508"/>
      <c r="AY27" s="508"/>
      <c r="AZ27" s="508"/>
      <c r="BA27" s="508"/>
      <c r="BB27" s="508"/>
      <c r="BC27" s="508"/>
      <c r="BD27" s="508"/>
      <c r="BE27" s="508"/>
      <c r="BF27" s="508"/>
      <c r="BG27" s="508"/>
      <c r="BH27" s="508"/>
      <c r="BI27" s="508"/>
      <c r="BJ27" s="508"/>
      <c r="BK27" s="508"/>
      <c r="BL27" s="508"/>
      <c r="BM27" s="508"/>
      <c r="BN27" s="509"/>
    </row>
    <row r="28" spans="3:66" ht="14.25">
      <c r="C28" s="215" t="s">
        <v>42</v>
      </c>
      <c r="D28" s="216"/>
      <c r="E28" s="216"/>
      <c r="F28" s="217"/>
      <c r="G28" s="485" t="s">
        <v>43</v>
      </c>
      <c r="H28" s="486"/>
      <c r="I28" s="486"/>
      <c r="J28" s="486"/>
      <c r="K28" s="486"/>
      <c r="L28" s="486"/>
      <c r="M28" s="486"/>
      <c r="N28" s="486"/>
      <c r="O28" s="486"/>
      <c r="P28" s="486"/>
      <c r="Q28" s="486"/>
      <c r="R28" s="486"/>
      <c r="S28" s="486"/>
      <c r="T28" s="486"/>
      <c r="U28" s="486"/>
      <c r="V28" s="486"/>
      <c r="W28" s="486"/>
      <c r="X28" s="487"/>
      <c r="Y28" s="488" t="e">
        <f>VLOOKUP(Y10,ADD_FCC2!A3:I26,9,FALSE)</f>
        <v>#N/A</v>
      </c>
      <c r="Z28" s="489"/>
      <c r="AA28" s="489"/>
      <c r="AB28" s="489"/>
      <c r="AC28" s="489"/>
      <c r="AD28" s="489"/>
      <c r="AE28" s="489"/>
      <c r="AF28" s="489"/>
      <c r="AG28" s="489"/>
      <c r="AH28" s="489"/>
      <c r="AI28" s="489"/>
      <c r="AJ28" s="489"/>
      <c r="AK28" s="489"/>
      <c r="AL28" s="489"/>
      <c r="AM28" s="489"/>
      <c r="AN28" s="489"/>
      <c r="AO28" s="489"/>
      <c r="AP28" s="489"/>
      <c r="AQ28" s="489"/>
      <c r="AR28" s="489"/>
      <c r="AS28" s="489"/>
      <c r="AT28" s="489"/>
      <c r="AU28" s="489"/>
      <c r="AV28" s="489"/>
      <c r="AW28" s="489"/>
      <c r="AX28" s="489"/>
      <c r="AY28" s="489"/>
      <c r="AZ28" s="489"/>
      <c r="BA28" s="489"/>
      <c r="BB28" s="489"/>
      <c r="BC28" s="489"/>
      <c r="BD28" s="489"/>
      <c r="BE28" s="489"/>
      <c r="BF28" s="489"/>
      <c r="BG28" s="489"/>
      <c r="BH28" s="489"/>
      <c r="BI28" s="489"/>
      <c r="BJ28" s="489"/>
      <c r="BK28" s="489"/>
      <c r="BL28" s="489"/>
      <c r="BM28" s="489"/>
      <c r="BN28" s="490"/>
    </row>
    <row r="29" spans="3:75" ht="14.25" customHeight="1">
      <c r="C29" s="491" t="s">
        <v>315</v>
      </c>
      <c r="D29" s="492"/>
      <c r="E29" s="492"/>
      <c r="F29" s="493"/>
      <c r="G29" s="494" t="s">
        <v>44</v>
      </c>
      <c r="H29" s="495"/>
      <c r="I29" s="495"/>
      <c r="J29" s="495"/>
      <c r="K29" s="495"/>
      <c r="L29" s="495"/>
      <c r="M29" s="495"/>
      <c r="N29" s="495"/>
      <c r="O29" s="495"/>
      <c r="P29" s="495"/>
      <c r="Q29" s="495"/>
      <c r="R29" s="495"/>
      <c r="S29" s="495"/>
      <c r="T29" s="495"/>
      <c r="U29" s="495"/>
      <c r="V29" s="495"/>
      <c r="W29" s="495"/>
      <c r="X29" s="495"/>
      <c r="Y29" s="496" t="s">
        <v>45</v>
      </c>
      <c r="Z29" s="497"/>
      <c r="AA29" s="497"/>
      <c r="AB29" s="213"/>
      <c r="AC29" s="213"/>
      <c r="AD29" s="213"/>
      <c r="AE29" s="11" t="s">
        <v>46</v>
      </c>
      <c r="AF29" s="470"/>
      <c r="AG29" s="470"/>
      <c r="AH29" s="470"/>
      <c r="AI29" s="11" t="s">
        <v>46</v>
      </c>
      <c r="AJ29" s="470"/>
      <c r="AK29" s="470"/>
      <c r="AL29" s="470"/>
      <c r="AM29" s="470"/>
      <c r="AN29" s="470"/>
      <c r="AO29" s="470"/>
      <c r="AP29" s="470"/>
      <c r="AQ29" s="471"/>
      <c r="AR29" s="12"/>
      <c r="AS29" s="13"/>
      <c r="AT29" s="496" t="s">
        <v>47</v>
      </c>
      <c r="AU29" s="497"/>
      <c r="AV29" s="213"/>
      <c r="AW29" s="213"/>
      <c r="AX29" s="213"/>
      <c r="AY29" s="11" t="s">
        <v>46</v>
      </c>
      <c r="AZ29" s="470"/>
      <c r="BA29" s="470"/>
      <c r="BB29" s="470"/>
      <c r="BC29" s="11" t="s">
        <v>46</v>
      </c>
      <c r="BD29" s="470"/>
      <c r="BE29" s="470"/>
      <c r="BF29" s="470"/>
      <c r="BG29" s="470"/>
      <c r="BH29" s="470"/>
      <c r="BI29" s="470"/>
      <c r="BJ29" s="470"/>
      <c r="BK29" s="470"/>
      <c r="BL29" s="470"/>
      <c r="BM29" s="471"/>
      <c r="BN29" s="14"/>
      <c r="BQ29" s="15"/>
      <c r="BR29" s="15"/>
      <c r="BS29" s="15"/>
      <c r="BT29" s="15"/>
      <c r="BU29" s="15"/>
      <c r="BV29" s="15"/>
      <c r="BW29" s="15"/>
    </row>
    <row r="30" spans="3:75" ht="15.75" customHeight="1">
      <c r="C30" s="454" t="s">
        <v>48</v>
      </c>
      <c r="D30" s="455"/>
      <c r="E30" s="455"/>
      <c r="F30" s="472"/>
      <c r="G30" s="427" t="s">
        <v>49</v>
      </c>
      <c r="H30" s="473"/>
      <c r="I30" s="473"/>
      <c r="J30" s="473"/>
      <c r="K30" s="473"/>
      <c r="L30" s="473"/>
      <c r="M30" s="473"/>
      <c r="N30" s="473"/>
      <c r="O30" s="473"/>
      <c r="P30" s="473"/>
      <c r="Q30" s="473"/>
      <c r="R30" s="473"/>
      <c r="S30" s="473"/>
      <c r="T30" s="473"/>
      <c r="U30" s="473"/>
      <c r="V30" s="473"/>
      <c r="W30" s="473"/>
      <c r="X30" s="473"/>
      <c r="Y30" s="473"/>
      <c r="Z30" s="473"/>
      <c r="AA30" s="473"/>
      <c r="AB30" s="473"/>
      <c r="AC30" s="473"/>
      <c r="AD30" s="473"/>
      <c r="AE30" s="473"/>
      <c r="AF30" s="473"/>
      <c r="AG30" s="473"/>
      <c r="AH30" s="473"/>
      <c r="AI30" s="473"/>
      <c r="AJ30" s="473"/>
      <c r="AK30" s="473"/>
      <c r="AL30" s="473"/>
      <c r="AM30" s="473"/>
      <c r="AN30" s="473"/>
      <c r="AO30" s="473"/>
      <c r="AP30" s="473"/>
      <c r="AQ30" s="473"/>
      <c r="AR30" s="474"/>
      <c r="AS30" s="475"/>
      <c r="AT30" s="473"/>
      <c r="AU30" s="473"/>
      <c r="AV30" s="473"/>
      <c r="AW30" s="473"/>
      <c r="AX30" s="473"/>
      <c r="AY30" s="473"/>
      <c r="AZ30" s="473"/>
      <c r="BA30" s="473"/>
      <c r="BB30" s="473"/>
      <c r="BC30" s="473"/>
      <c r="BD30" s="476"/>
      <c r="BE30" s="473"/>
      <c r="BF30" s="473"/>
      <c r="BG30" s="473"/>
      <c r="BH30" s="473"/>
      <c r="BI30" s="473"/>
      <c r="BJ30" s="473"/>
      <c r="BK30" s="473"/>
      <c r="BL30" s="473"/>
      <c r="BM30" s="473"/>
      <c r="BN30" s="474"/>
      <c r="BQ30" s="15"/>
      <c r="BR30" s="15"/>
      <c r="BS30" s="15"/>
      <c r="BT30" s="15"/>
      <c r="BU30" s="15"/>
      <c r="BV30" s="15"/>
      <c r="BW30" s="15"/>
    </row>
    <row r="31" spans="3:75" ht="14.25">
      <c r="C31" s="456"/>
      <c r="D31" s="457"/>
      <c r="E31" s="457"/>
      <c r="F31" s="458"/>
      <c r="G31" s="477" t="s">
        <v>50</v>
      </c>
      <c r="H31" s="478"/>
      <c r="I31" s="478"/>
      <c r="J31" s="478"/>
      <c r="K31" s="478"/>
      <c r="L31" s="478"/>
      <c r="M31" s="478"/>
      <c r="N31" s="478"/>
      <c r="O31" s="478"/>
      <c r="P31" s="478"/>
      <c r="Q31" s="478"/>
      <c r="R31" s="478"/>
      <c r="S31" s="478"/>
      <c r="T31" s="478"/>
      <c r="U31" s="478"/>
      <c r="V31" s="478"/>
      <c r="W31" s="478"/>
      <c r="X31" s="478"/>
      <c r="Y31" s="481" t="s">
        <v>51</v>
      </c>
      <c r="Z31" s="482"/>
      <c r="AA31" s="482"/>
      <c r="AB31" s="482"/>
      <c r="AC31" s="482"/>
      <c r="AD31" s="482"/>
      <c r="AE31" s="482"/>
      <c r="AF31" s="482"/>
      <c r="AG31" s="482"/>
      <c r="AH31" s="482"/>
      <c r="AI31" s="482"/>
      <c r="AJ31" s="482"/>
      <c r="AK31" s="482"/>
      <c r="AL31" s="482"/>
      <c r="AM31" s="482"/>
      <c r="AN31" s="482"/>
      <c r="AO31" s="482"/>
      <c r="AP31" s="482"/>
      <c r="AQ31" s="482"/>
      <c r="AR31" s="482"/>
      <c r="AS31" s="483"/>
      <c r="AT31" s="483"/>
      <c r="AU31" s="483"/>
      <c r="AV31" s="483"/>
      <c r="AW31" s="483"/>
      <c r="AX31" s="483"/>
      <c r="AY31" s="483"/>
      <c r="AZ31" s="483"/>
      <c r="BA31" s="483"/>
      <c r="BB31" s="483"/>
      <c r="BC31" s="483"/>
      <c r="BD31" s="483"/>
      <c r="BE31" s="483"/>
      <c r="BF31" s="483"/>
      <c r="BG31" s="483"/>
      <c r="BH31" s="483"/>
      <c r="BI31" s="483"/>
      <c r="BJ31" s="483"/>
      <c r="BK31" s="483"/>
      <c r="BL31" s="483"/>
      <c r="BM31" s="483"/>
      <c r="BN31" s="484"/>
      <c r="BQ31" s="15"/>
      <c r="BR31" s="15"/>
      <c r="BS31" s="15"/>
      <c r="BT31" s="15"/>
      <c r="BU31" s="15"/>
      <c r="BV31" s="15"/>
      <c r="BW31" s="15"/>
    </row>
    <row r="32" spans="3:75" ht="14.25">
      <c r="C32" s="456"/>
      <c r="D32" s="457"/>
      <c r="E32" s="457"/>
      <c r="F32" s="458"/>
      <c r="G32" s="479"/>
      <c r="H32" s="480"/>
      <c r="I32" s="480"/>
      <c r="J32" s="480"/>
      <c r="K32" s="480"/>
      <c r="L32" s="480"/>
      <c r="M32" s="480"/>
      <c r="N32" s="480"/>
      <c r="O32" s="480"/>
      <c r="P32" s="480"/>
      <c r="Q32" s="480"/>
      <c r="R32" s="480"/>
      <c r="S32" s="480"/>
      <c r="T32" s="480"/>
      <c r="U32" s="480"/>
      <c r="V32" s="480"/>
      <c r="W32" s="480"/>
      <c r="X32" s="480"/>
      <c r="Y32" s="450" t="s">
        <v>52</v>
      </c>
      <c r="Z32" s="451"/>
      <c r="AA32" s="451"/>
      <c r="AB32" s="451"/>
      <c r="AC32" s="451"/>
      <c r="AD32" s="451"/>
      <c r="AE32" s="451"/>
      <c r="AF32" s="451"/>
      <c r="AG32" s="451"/>
      <c r="AH32" s="451"/>
      <c r="AI32" s="451"/>
      <c r="AJ32" s="451"/>
      <c r="AK32" s="451"/>
      <c r="AL32" s="451"/>
      <c r="AM32" s="451"/>
      <c r="AN32" s="451"/>
      <c r="AO32" s="451"/>
      <c r="AP32" s="451"/>
      <c r="AQ32" s="451"/>
      <c r="AR32" s="451"/>
      <c r="AS32" s="452"/>
      <c r="AT32" s="452"/>
      <c r="AU32" s="452"/>
      <c r="AV32" s="452"/>
      <c r="AW32" s="452"/>
      <c r="AX32" s="452"/>
      <c r="AY32" s="452"/>
      <c r="AZ32" s="452"/>
      <c r="BA32" s="452"/>
      <c r="BB32" s="452"/>
      <c r="BC32" s="452"/>
      <c r="BD32" s="452"/>
      <c r="BE32" s="452"/>
      <c r="BF32" s="452"/>
      <c r="BG32" s="452"/>
      <c r="BH32" s="452"/>
      <c r="BI32" s="452"/>
      <c r="BJ32" s="452"/>
      <c r="BK32" s="452"/>
      <c r="BL32" s="452"/>
      <c r="BM32" s="452"/>
      <c r="BN32" s="453"/>
      <c r="BQ32" s="15"/>
      <c r="BR32" s="15"/>
      <c r="BS32" s="15"/>
      <c r="BT32" s="15"/>
      <c r="BU32" s="15"/>
      <c r="BV32" s="15"/>
      <c r="BW32" s="15"/>
    </row>
    <row r="33" spans="3:75" ht="14.25">
      <c r="C33" s="456"/>
      <c r="D33" s="457"/>
      <c r="E33" s="457"/>
      <c r="F33" s="458"/>
      <c r="G33" s="479"/>
      <c r="H33" s="480"/>
      <c r="I33" s="480"/>
      <c r="J33" s="480"/>
      <c r="K33" s="480"/>
      <c r="L33" s="480"/>
      <c r="M33" s="480"/>
      <c r="N33" s="480"/>
      <c r="O33" s="480"/>
      <c r="P33" s="480"/>
      <c r="Q33" s="480"/>
      <c r="R33" s="480"/>
      <c r="S33" s="480"/>
      <c r="T33" s="480"/>
      <c r="U33" s="480"/>
      <c r="V33" s="480"/>
      <c r="W33" s="480"/>
      <c r="X33" s="480"/>
      <c r="Y33" s="450" t="s">
        <v>53</v>
      </c>
      <c r="Z33" s="451"/>
      <c r="AA33" s="451"/>
      <c r="AB33" s="451"/>
      <c r="AC33" s="451"/>
      <c r="AD33" s="451"/>
      <c r="AE33" s="451"/>
      <c r="AF33" s="451"/>
      <c r="AG33" s="451"/>
      <c r="AH33" s="451"/>
      <c r="AI33" s="451"/>
      <c r="AJ33" s="451"/>
      <c r="AK33" s="451"/>
      <c r="AL33" s="451"/>
      <c r="AM33" s="451"/>
      <c r="AN33" s="451"/>
      <c r="AO33" s="451"/>
      <c r="AP33" s="451"/>
      <c r="AQ33" s="451"/>
      <c r="AR33" s="451"/>
      <c r="AS33" s="452"/>
      <c r="AT33" s="452"/>
      <c r="AU33" s="452"/>
      <c r="AV33" s="452"/>
      <c r="AW33" s="452"/>
      <c r="AX33" s="452"/>
      <c r="AY33" s="452"/>
      <c r="AZ33" s="452"/>
      <c r="BA33" s="452"/>
      <c r="BB33" s="452"/>
      <c r="BC33" s="452"/>
      <c r="BD33" s="452"/>
      <c r="BE33" s="452"/>
      <c r="BF33" s="452"/>
      <c r="BG33" s="452"/>
      <c r="BH33" s="452"/>
      <c r="BI33" s="452"/>
      <c r="BJ33" s="452"/>
      <c r="BK33" s="452"/>
      <c r="BL33" s="452"/>
      <c r="BM33" s="452"/>
      <c r="BN33" s="453"/>
      <c r="BQ33" s="15"/>
      <c r="BR33" s="15"/>
      <c r="BS33" s="15"/>
      <c r="BT33" s="15"/>
      <c r="BU33" s="15"/>
      <c r="BV33" s="15"/>
      <c r="BW33" s="15"/>
    </row>
    <row r="34" spans="3:75" ht="14.25">
      <c r="C34" s="456"/>
      <c r="D34" s="457"/>
      <c r="E34" s="457"/>
      <c r="F34" s="458"/>
      <c r="G34" s="479"/>
      <c r="H34" s="480"/>
      <c r="I34" s="480"/>
      <c r="J34" s="480"/>
      <c r="K34" s="480"/>
      <c r="L34" s="480"/>
      <c r="M34" s="480"/>
      <c r="N34" s="480"/>
      <c r="O34" s="480"/>
      <c r="P34" s="480"/>
      <c r="Q34" s="480"/>
      <c r="R34" s="480"/>
      <c r="S34" s="480"/>
      <c r="T34" s="480"/>
      <c r="U34" s="480"/>
      <c r="V34" s="480"/>
      <c r="W34" s="480"/>
      <c r="X34" s="480"/>
      <c r="Y34" s="450" t="s">
        <v>54</v>
      </c>
      <c r="Z34" s="451"/>
      <c r="AA34" s="451"/>
      <c r="AB34" s="451"/>
      <c r="AC34" s="451"/>
      <c r="AD34" s="451"/>
      <c r="AE34" s="451"/>
      <c r="AF34" s="451"/>
      <c r="AG34" s="451"/>
      <c r="AH34" s="451"/>
      <c r="AI34" s="451"/>
      <c r="AJ34" s="451"/>
      <c r="AK34" s="451"/>
      <c r="AL34" s="451"/>
      <c r="AM34" s="451"/>
      <c r="AN34" s="451"/>
      <c r="AO34" s="451"/>
      <c r="AP34" s="451"/>
      <c r="AQ34" s="451"/>
      <c r="AR34" s="451"/>
      <c r="AS34" s="452"/>
      <c r="AT34" s="452"/>
      <c r="AU34" s="452"/>
      <c r="AV34" s="452"/>
      <c r="AW34" s="452"/>
      <c r="AX34" s="452"/>
      <c r="AY34" s="452"/>
      <c r="AZ34" s="452"/>
      <c r="BA34" s="452"/>
      <c r="BB34" s="452"/>
      <c r="BC34" s="452"/>
      <c r="BD34" s="452"/>
      <c r="BE34" s="452"/>
      <c r="BF34" s="452"/>
      <c r="BG34" s="452"/>
      <c r="BH34" s="452"/>
      <c r="BI34" s="452"/>
      <c r="BJ34" s="452"/>
      <c r="BK34" s="452"/>
      <c r="BL34" s="452"/>
      <c r="BM34" s="452"/>
      <c r="BN34" s="453"/>
      <c r="BQ34" s="15"/>
      <c r="BR34" s="15"/>
      <c r="BS34" s="15"/>
      <c r="BT34" s="15"/>
      <c r="BU34" s="15"/>
      <c r="BV34" s="15"/>
      <c r="BW34" s="15"/>
    </row>
    <row r="35" spans="3:75" ht="14.25" customHeight="1">
      <c r="C35" s="456"/>
      <c r="D35" s="457"/>
      <c r="E35" s="457"/>
      <c r="F35" s="458"/>
      <c r="G35" s="479"/>
      <c r="H35" s="480"/>
      <c r="I35" s="480"/>
      <c r="J35" s="480"/>
      <c r="K35" s="480"/>
      <c r="L35" s="480"/>
      <c r="M35" s="480"/>
      <c r="N35" s="480"/>
      <c r="O35" s="480"/>
      <c r="P35" s="480"/>
      <c r="Q35" s="480"/>
      <c r="R35" s="480"/>
      <c r="S35" s="480"/>
      <c r="T35" s="480"/>
      <c r="U35" s="480"/>
      <c r="V35" s="480"/>
      <c r="W35" s="480"/>
      <c r="X35" s="480"/>
      <c r="Y35" s="450" t="s">
        <v>55</v>
      </c>
      <c r="Z35" s="451"/>
      <c r="AA35" s="451"/>
      <c r="AB35" s="451"/>
      <c r="AC35" s="451"/>
      <c r="AD35" s="451"/>
      <c r="AE35" s="451"/>
      <c r="AF35" s="451"/>
      <c r="AG35" s="451"/>
      <c r="AH35" s="451"/>
      <c r="AI35" s="451"/>
      <c r="AJ35" s="451"/>
      <c r="AK35" s="451"/>
      <c r="AL35" s="451"/>
      <c r="AM35" s="451"/>
      <c r="AN35" s="451"/>
      <c r="AO35" s="451"/>
      <c r="AP35" s="451"/>
      <c r="AQ35" s="451"/>
      <c r="AR35" s="451"/>
      <c r="AS35" s="452"/>
      <c r="AT35" s="452"/>
      <c r="AU35" s="452"/>
      <c r="AV35" s="452"/>
      <c r="AW35" s="452"/>
      <c r="AX35" s="452"/>
      <c r="AY35" s="452"/>
      <c r="AZ35" s="452"/>
      <c r="BA35" s="452"/>
      <c r="BB35" s="452"/>
      <c r="BC35" s="452"/>
      <c r="BD35" s="452"/>
      <c r="BE35" s="452"/>
      <c r="BF35" s="452"/>
      <c r="BG35" s="452"/>
      <c r="BH35" s="452"/>
      <c r="BI35" s="452"/>
      <c r="BJ35" s="452"/>
      <c r="BK35" s="452"/>
      <c r="BL35" s="452"/>
      <c r="BM35" s="452"/>
      <c r="BN35" s="453"/>
      <c r="BQ35" s="15"/>
      <c r="BR35" s="15"/>
      <c r="BS35" s="15"/>
      <c r="BT35" s="15"/>
      <c r="BU35" s="15"/>
      <c r="BV35" s="15"/>
      <c r="BW35" s="15"/>
    </row>
    <row r="36" spans="3:75" ht="28.5" customHeight="1">
      <c r="C36" s="454" t="s">
        <v>56</v>
      </c>
      <c r="D36" s="455"/>
      <c r="E36" s="455"/>
      <c r="F36" s="455"/>
      <c r="G36" s="462" t="s">
        <v>57</v>
      </c>
      <c r="H36" s="463"/>
      <c r="I36" s="463"/>
      <c r="J36" s="463"/>
      <c r="K36" s="463"/>
      <c r="L36" s="463"/>
      <c r="M36" s="463"/>
      <c r="N36" s="463"/>
      <c r="O36" s="463"/>
      <c r="P36" s="463"/>
      <c r="Q36" s="463"/>
      <c r="R36" s="463"/>
      <c r="S36" s="463"/>
      <c r="T36" s="463"/>
      <c r="U36" s="463"/>
      <c r="V36" s="463"/>
      <c r="W36" s="463"/>
      <c r="X36" s="463"/>
      <c r="Y36" s="463"/>
      <c r="Z36" s="463"/>
      <c r="AA36" s="463"/>
      <c r="AB36" s="463"/>
      <c r="AC36" s="463"/>
      <c r="AD36" s="463"/>
      <c r="AE36" s="463"/>
      <c r="AF36" s="463"/>
      <c r="AG36" s="463"/>
      <c r="AH36" s="463"/>
      <c r="AI36" s="463"/>
      <c r="AJ36" s="463"/>
      <c r="AK36" s="463"/>
      <c r="AL36" s="463"/>
      <c r="AM36" s="463"/>
      <c r="AN36" s="463"/>
      <c r="AO36" s="463"/>
      <c r="AP36" s="463"/>
      <c r="AQ36" s="463"/>
      <c r="AR36" s="463"/>
      <c r="AS36" s="463"/>
      <c r="AT36" s="463"/>
      <c r="AU36" s="463"/>
      <c r="AV36" s="463"/>
      <c r="AW36" s="463"/>
      <c r="AX36" s="463"/>
      <c r="AY36" s="463"/>
      <c r="AZ36" s="463"/>
      <c r="BA36" s="463"/>
      <c r="BB36" s="463"/>
      <c r="BC36" s="463"/>
      <c r="BD36" s="463"/>
      <c r="BE36" s="463"/>
      <c r="BF36" s="463"/>
      <c r="BG36" s="463"/>
      <c r="BH36" s="463"/>
      <c r="BI36" s="463"/>
      <c r="BJ36" s="463"/>
      <c r="BK36" s="463"/>
      <c r="BL36" s="463"/>
      <c r="BM36" s="463"/>
      <c r="BN36" s="464"/>
      <c r="BQ36" s="15"/>
      <c r="BR36" s="15"/>
      <c r="BS36" s="15"/>
      <c r="BT36" s="15"/>
      <c r="BU36" s="15"/>
      <c r="BV36" s="15"/>
      <c r="BW36" s="15"/>
    </row>
    <row r="37" spans="3:75" ht="14.25">
      <c r="C37" s="456"/>
      <c r="D37" s="457"/>
      <c r="E37" s="457"/>
      <c r="F37" s="458"/>
      <c r="G37" s="465" t="s">
        <v>58</v>
      </c>
      <c r="H37" s="466"/>
      <c r="I37" s="466"/>
      <c r="J37" s="466"/>
      <c r="K37" s="466"/>
      <c r="L37" s="466"/>
      <c r="M37" s="466"/>
      <c r="N37" s="466"/>
      <c r="O37" s="466"/>
      <c r="P37" s="466"/>
      <c r="Q37" s="466"/>
      <c r="R37" s="466"/>
      <c r="S37" s="466"/>
      <c r="T37" s="466"/>
      <c r="U37" s="466"/>
      <c r="V37" s="466"/>
      <c r="W37" s="466"/>
      <c r="X37" s="466"/>
      <c r="Y37" s="466"/>
      <c r="Z37" s="466"/>
      <c r="AA37" s="466"/>
      <c r="AB37" s="466"/>
      <c r="AC37" s="466"/>
      <c r="AD37" s="466"/>
      <c r="AE37" s="466"/>
      <c r="AF37" s="466"/>
      <c r="AG37" s="466"/>
      <c r="AH37" s="466"/>
      <c r="AI37" s="467" t="s">
        <v>59</v>
      </c>
      <c r="AJ37" s="468"/>
      <c r="AK37" s="468"/>
      <c r="AL37" s="468"/>
      <c r="AM37" s="468"/>
      <c r="AN37" s="468"/>
      <c r="AO37" s="468"/>
      <c r="AP37" s="468"/>
      <c r="AQ37" s="468"/>
      <c r="AR37" s="468"/>
      <c r="AS37" s="468"/>
      <c r="AT37" s="468"/>
      <c r="AU37" s="468"/>
      <c r="AV37" s="468"/>
      <c r="AW37" s="468"/>
      <c r="AX37" s="468"/>
      <c r="AY37" s="468"/>
      <c r="AZ37" s="468"/>
      <c r="BA37" s="468"/>
      <c r="BB37" s="468"/>
      <c r="BC37" s="468"/>
      <c r="BD37" s="468"/>
      <c r="BE37" s="468"/>
      <c r="BF37" s="468"/>
      <c r="BG37" s="468"/>
      <c r="BH37" s="468"/>
      <c r="BI37" s="468"/>
      <c r="BJ37" s="468"/>
      <c r="BK37" s="468"/>
      <c r="BL37" s="468"/>
      <c r="BM37" s="468"/>
      <c r="BN37" s="469"/>
      <c r="BQ37" s="15"/>
      <c r="BR37" s="15"/>
      <c r="BS37" s="15"/>
      <c r="BT37" s="15"/>
      <c r="BU37" s="15"/>
      <c r="BV37" s="15"/>
      <c r="BW37" s="15"/>
    </row>
    <row r="38" spans="3:75" ht="14.25">
      <c r="C38" s="456"/>
      <c r="D38" s="457"/>
      <c r="E38" s="457"/>
      <c r="F38" s="458"/>
      <c r="G38" s="427" t="s">
        <v>51</v>
      </c>
      <c r="H38" s="428"/>
      <c r="I38" s="428"/>
      <c r="J38" s="428"/>
      <c r="K38" s="428"/>
      <c r="L38" s="428"/>
      <c r="M38" s="428"/>
      <c r="N38" s="428"/>
      <c r="O38" s="428"/>
      <c r="P38" s="428"/>
      <c r="Q38" s="428"/>
      <c r="R38" s="428"/>
      <c r="S38" s="428"/>
      <c r="T38" s="428"/>
      <c r="U38" s="428"/>
      <c r="V38" s="428"/>
      <c r="W38" s="428"/>
      <c r="X38" s="428"/>
      <c r="Y38" s="428"/>
      <c r="Z38" s="428"/>
      <c r="AA38" s="428"/>
      <c r="AB38" s="428"/>
      <c r="AC38" s="428"/>
      <c r="AD38" s="428"/>
      <c r="AE38" s="428"/>
      <c r="AF38" s="428"/>
      <c r="AG38" s="428"/>
      <c r="AH38" s="428"/>
      <c r="AI38" s="429"/>
      <c r="AJ38" s="430"/>
      <c r="AK38" s="430"/>
      <c r="AL38" s="430"/>
      <c r="AM38" s="430"/>
      <c r="AN38" s="430"/>
      <c r="AO38" s="430"/>
      <c r="AP38" s="430"/>
      <c r="AQ38" s="430"/>
      <c r="AR38" s="430"/>
      <c r="AS38" s="430"/>
      <c r="AT38" s="430"/>
      <c r="AU38" s="430"/>
      <c r="AV38" s="430"/>
      <c r="AW38" s="430"/>
      <c r="AX38" s="430"/>
      <c r="AY38" s="430"/>
      <c r="AZ38" s="430"/>
      <c r="BA38" s="430"/>
      <c r="BB38" s="430"/>
      <c r="BC38" s="430"/>
      <c r="BD38" s="430"/>
      <c r="BE38" s="430"/>
      <c r="BF38" s="430"/>
      <c r="BG38" s="430"/>
      <c r="BH38" s="430"/>
      <c r="BI38" s="430"/>
      <c r="BJ38" s="430"/>
      <c r="BK38" s="430"/>
      <c r="BL38" s="430"/>
      <c r="BM38" s="430"/>
      <c r="BN38" s="431"/>
      <c r="BQ38" s="15"/>
      <c r="BR38" s="15"/>
      <c r="BS38" s="15"/>
      <c r="BT38" s="15"/>
      <c r="BU38" s="15"/>
      <c r="BV38" s="15"/>
      <c r="BW38" s="15"/>
    </row>
    <row r="39" spans="3:75" ht="14.25">
      <c r="C39" s="456"/>
      <c r="D39" s="457"/>
      <c r="E39" s="457"/>
      <c r="F39" s="458"/>
      <c r="G39" s="427" t="s">
        <v>52</v>
      </c>
      <c r="H39" s="428"/>
      <c r="I39" s="428"/>
      <c r="J39" s="428"/>
      <c r="K39" s="428"/>
      <c r="L39" s="428"/>
      <c r="M39" s="428"/>
      <c r="N39" s="428"/>
      <c r="O39" s="428"/>
      <c r="P39" s="428"/>
      <c r="Q39" s="428"/>
      <c r="R39" s="428"/>
      <c r="S39" s="428"/>
      <c r="T39" s="428"/>
      <c r="U39" s="428"/>
      <c r="V39" s="428"/>
      <c r="W39" s="428"/>
      <c r="X39" s="428"/>
      <c r="Y39" s="428"/>
      <c r="Z39" s="428"/>
      <c r="AA39" s="428"/>
      <c r="AB39" s="428"/>
      <c r="AC39" s="428"/>
      <c r="AD39" s="428"/>
      <c r="AE39" s="428"/>
      <c r="AF39" s="428"/>
      <c r="AG39" s="428"/>
      <c r="AH39" s="428"/>
      <c r="AI39" s="429"/>
      <c r="AJ39" s="430"/>
      <c r="AK39" s="430"/>
      <c r="AL39" s="430"/>
      <c r="AM39" s="430"/>
      <c r="AN39" s="430"/>
      <c r="AO39" s="430"/>
      <c r="AP39" s="430"/>
      <c r="AQ39" s="430"/>
      <c r="AR39" s="430"/>
      <c r="AS39" s="430"/>
      <c r="AT39" s="430"/>
      <c r="AU39" s="430"/>
      <c r="AV39" s="430"/>
      <c r="AW39" s="430"/>
      <c r="AX39" s="430"/>
      <c r="AY39" s="430"/>
      <c r="AZ39" s="430"/>
      <c r="BA39" s="430"/>
      <c r="BB39" s="430"/>
      <c r="BC39" s="430"/>
      <c r="BD39" s="430"/>
      <c r="BE39" s="430"/>
      <c r="BF39" s="430"/>
      <c r="BG39" s="430"/>
      <c r="BH39" s="430"/>
      <c r="BI39" s="430"/>
      <c r="BJ39" s="430"/>
      <c r="BK39" s="430"/>
      <c r="BL39" s="430"/>
      <c r="BM39" s="430"/>
      <c r="BN39" s="431"/>
      <c r="BQ39" s="15"/>
      <c r="BR39" s="15"/>
      <c r="BS39" s="15"/>
      <c r="BT39" s="15"/>
      <c r="BU39" s="15"/>
      <c r="BV39" s="15"/>
      <c r="BW39" s="15"/>
    </row>
    <row r="40" spans="3:75" ht="14.25" customHeight="1">
      <c r="C40" s="456"/>
      <c r="D40" s="457"/>
      <c r="E40" s="457"/>
      <c r="F40" s="458"/>
      <c r="G40" s="427" t="s">
        <v>53</v>
      </c>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9"/>
      <c r="AJ40" s="430"/>
      <c r="AK40" s="430"/>
      <c r="AL40" s="430"/>
      <c r="AM40" s="430"/>
      <c r="AN40" s="430"/>
      <c r="AO40" s="430"/>
      <c r="AP40" s="430"/>
      <c r="AQ40" s="430"/>
      <c r="AR40" s="430"/>
      <c r="AS40" s="430"/>
      <c r="AT40" s="430"/>
      <c r="AU40" s="430"/>
      <c r="AV40" s="430"/>
      <c r="AW40" s="430"/>
      <c r="AX40" s="430"/>
      <c r="AY40" s="430"/>
      <c r="AZ40" s="430"/>
      <c r="BA40" s="430"/>
      <c r="BB40" s="430"/>
      <c r="BC40" s="430"/>
      <c r="BD40" s="430"/>
      <c r="BE40" s="430"/>
      <c r="BF40" s="430"/>
      <c r="BG40" s="430"/>
      <c r="BH40" s="430"/>
      <c r="BI40" s="430"/>
      <c r="BJ40" s="430"/>
      <c r="BK40" s="430"/>
      <c r="BL40" s="430"/>
      <c r="BM40" s="430"/>
      <c r="BN40" s="431"/>
      <c r="BQ40" s="15"/>
      <c r="BR40" s="15"/>
      <c r="BS40" s="15"/>
      <c r="BT40" s="15"/>
      <c r="BU40" s="15"/>
      <c r="BV40" s="15"/>
      <c r="BW40" s="15"/>
    </row>
    <row r="41" spans="3:75" ht="14.25">
      <c r="C41" s="456"/>
      <c r="D41" s="457"/>
      <c r="E41" s="457"/>
      <c r="F41" s="458"/>
      <c r="G41" s="427" t="s">
        <v>54</v>
      </c>
      <c r="H41" s="428"/>
      <c r="I41" s="428"/>
      <c r="J41" s="428"/>
      <c r="K41" s="428"/>
      <c r="L41" s="428"/>
      <c r="M41" s="428"/>
      <c r="N41" s="428"/>
      <c r="O41" s="428"/>
      <c r="P41" s="428"/>
      <c r="Q41" s="428"/>
      <c r="R41" s="428"/>
      <c r="S41" s="428"/>
      <c r="T41" s="428"/>
      <c r="U41" s="428"/>
      <c r="V41" s="428"/>
      <c r="W41" s="428"/>
      <c r="X41" s="428"/>
      <c r="Y41" s="428"/>
      <c r="Z41" s="428"/>
      <c r="AA41" s="428"/>
      <c r="AB41" s="428"/>
      <c r="AC41" s="428"/>
      <c r="AD41" s="428"/>
      <c r="AE41" s="428"/>
      <c r="AF41" s="428"/>
      <c r="AG41" s="428"/>
      <c r="AH41" s="428"/>
      <c r="AI41" s="429"/>
      <c r="AJ41" s="430"/>
      <c r="AK41" s="430"/>
      <c r="AL41" s="430"/>
      <c r="AM41" s="430"/>
      <c r="AN41" s="430"/>
      <c r="AO41" s="430"/>
      <c r="AP41" s="430"/>
      <c r="AQ41" s="430"/>
      <c r="AR41" s="430"/>
      <c r="AS41" s="430"/>
      <c r="AT41" s="430"/>
      <c r="AU41" s="430"/>
      <c r="AV41" s="430"/>
      <c r="AW41" s="430"/>
      <c r="AX41" s="430"/>
      <c r="AY41" s="430"/>
      <c r="AZ41" s="430"/>
      <c r="BA41" s="430"/>
      <c r="BB41" s="430"/>
      <c r="BC41" s="430"/>
      <c r="BD41" s="430"/>
      <c r="BE41" s="430"/>
      <c r="BF41" s="430"/>
      <c r="BG41" s="430"/>
      <c r="BH41" s="430"/>
      <c r="BI41" s="430"/>
      <c r="BJ41" s="430"/>
      <c r="BK41" s="430"/>
      <c r="BL41" s="430"/>
      <c r="BM41" s="430"/>
      <c r="BN41" s="431"/>
      <c r="BQ41" s="15"/>
      <c r="BR41" s="15"/>
      <c r="BS41" s="15"/>
      <c r="BT41" s="15"/>
      <c r="BU41" s="15"/>
      <c r="BV41" s="15"/>
      <c r="BW41" s="15"/>
    </row>
    <row r="42" spans="3:75" ht="14.25">
      <c r="C42" s="456"/>
      <c r="D42" s="457"/>
      <c r="E42" s="457"/>
      <c r="F42" s="458"/>
      <c r="G42" s="427" t="s">
        <v>55</v>
      </c>
      <c r="H42" s="428"/>
      <c r="I42" s="428"/>
      <c r="J42" s="428"/>
      <c r="K42" s="428"/>
      <c r="L42" s="428"/>
      <c r="M42" s="428"/>
      <c r="N42" s="428"/>
      <c r="O42" s="428"/>
      <c r="P42" s="428"/>
      <c r="Q42" s="428"/>
      <c r="R42" s="428"/>
      <c r="S42" s="428"/>
      <c r="T42" s="428"/>
      <c r="U42" s="428"/>
      <c r="V42" s="428"/>
      <c r="W42" s="428"/>
      <c r="X42" s="428"/>
      <c r="Y42" s="428"/>
      <c r="Z42" s="428"/>
      <c r="AA42" s="428"/>
      <c r="AB42" s="428"/>
      <c r="AC42" s="428"/>
      <c r="AD42" s="428"/>
      <c r="AE42" s="428"/>
      <c r="AF42" s="428"/>
      <c r="AG42" s="428"/>
      <c r="AH42" s="428"/>
      <c r="AI42" s="429"/>
      <c r="AJ42" s="430"/>
      <c r="AK42" s="430"/>
      <c r="AL42" s="430"/>
      <c r="AM42" s="430"/>
      <c r="AN42" s="430"/>
      <c r="AO42" s="430"/>
      <c r="AP42" s="430"/>
      <c r="AQ42" s="430"/>
      <c r="AR42" s="430"/>
      <c r="AS42" s="430"/>
      <c r="AT42" s="430"/>
      <c r="AU42" s="430"/>
      <c r="AV42" s="430"/>
      <c r="AW42" s="430"/>
      <c r="AX42" s="430"/>
      <c r="AY42" s="430"/>
      <c r="AZ42" s="430"/>
      <c r="BA42" s="430"/>
      <c r="BB42" s="430"/>
      <c r="BC42" s="430"/>
      <c r="BD42" s="430"/>
      <c r="BE42" s="430"/>
      <c r="BF42" s="430"/>
      <c r="BG42" s="430"/>
      <c r="BH42" s="430"/>
      <c r="BI42" s="430"/>
      <c r="BJ42" s="430"/>
      <c r="BK42" s="430"/>
      <c r="BL42" s="430"/>
      <c r="BM42" s="430"/>
      <c r="BN42" s="431"/>
      <c r="BQ42" s="15"/>
      <c r="BR42" s="15"/>
      <c r="BS42" s="15"/>
      <c r="BT42" s="15"/>
      <c r="BU42" s="15"/>
      <c r="BV42" s="15"/>
      <c r="BW42" s="15"/>
    </row>
    <row r="43" spans="3:75" ht="14.25">
      <c r="C43" s="459"/>
      <c r="D43" s="460"/>
      <c r="E43" s="460"/>
      <c r="F43" s="461"/>
      <c r="G43" s="427" t="s">
        <v>60</v>
      </c>
      <c r="H43" s="428"/>
      <c r="I43" s="428"/>
      <c r="J43" s="428"/>
      <c r="K43" s="428"/>
      <c r="L43" s="428"/>
      <c r="M43" s="428"/>
      <c r="N43" s="428"/>
      <c r="O43" s="428"/>
      <c r="P43" s="428"/>
      <c r="Q43" s="428"/>
      <c r="R43" s="428"/>
      <c r="S43" s="428"/>
      <c r="T43" s="428"/>
      <c r="U43" s="428"/>
      <c r="V43" s="428"/>
      <c r="W43" s="428"/>
      <c r="X43" s="428"/>
      <c r="Y43" s="428"/>
      <c r="Z43" s="428"/>
      <c r="AA43" s="428"/>
      <c r="AB43" s="428"/>
      <c r="AC43" s="428"/>
      <c r="AD43" s="428"/>
      <c r="AE43" s="428"/>
      <c r="AF43" s="428"/>
      <c r="AG43" s="428"/>
      <c r="AH43" s="428"/>
      <c r="AI43" s="429"/>
      <c r="AJ43" s="430"/>
      <c r="AK43" s="430"/>
      <c r="AL43" s="430"/>
      <c r="AM43" s="430"/>
      <c r="AN43" s="430"/>
      <c r="AO43" s="430"/>
      <c r="AP43" s="430"/>
      <c r="AQ43" s="430"/>
      <c r="AR43" s="430"/>
      <c r="AS43" s="430"/>
      <c r="AT43" s="430"/>
      <c r="AU43" s="430"/>
      <c r="AV43" s="430"/>
      <c r="AW43" s="430"/>
      <c r="AX43" s="430"/>
      <c r="AY43" s="430"/>
      <c r="AZ43" s="430"/>
      <c r="BA43" s="430"/>
      <c r="BB43" s="430"/>
      <c r="BC43" s="430"/>
      <c r="BD43" s="430"/>
      <c r="BE43" s="430"/>
      <c r="BF43" s="430"/>
      <c r="BG43" s="430"/>
      <c r="BH43" s="430"/>
      <c r="BI43" s="430"/>
      <c r="BJ43" s="430"/>
      <c r="BK43" s="430"/>
      <c r="BL43" s="430"/>
      <c r="BM43" s="430"/>
      <c r="BN43" s="431"/>
      <c r="BQ43" s="15"/>
      <c r="BR43" s="15"/>
      <c r="BS43" s="15"/>
      <c r="BT43" s="15"/>
      <c r="BU43" s="15"/>
      <c r="BV43" s="15"/>
      <c r="BW43" s="15"/>
    </row>
    <row r="44" ht="12.75" customHeight="1"/>
    <row r="45" spans="3:66" ht="18">
      <c r="C45" s="113" t="s">
        <v>61</v>
      </c>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5"/>
    </row>
    <row r="46" spans="3:66" ht="12.75" customHeight="1">
      <c r="C46" s="215">
        <v>2.1</v>
      </c>
      <c r="D46" s="216"/>
      <c r="E46" s="216"/>
      <c r="F46" s="217"/>
      <c r="G46" s="432" t="s">
        <v>62</v>
      </c>
      <c r="H46" s="433"/>
      <c r="I46" s="433"/>
      <c r="J46" s="433"/>
      <c r="K46" s="433"/>
      <c r="L46" s="433"/>
      <c r="M46" s="433"/>
      <c r="N46" s="433"/>
      <c r="O46" s="433"/>
      <c r="P46" s="433"/>
      <c r="Q46" s="433"/>
      <c r="R46" s="433"/>
      <c r="S46" s="433"/>
      <c r="T46" s="433"/>
      <c r="U46" s="433"/>
      <c r="V46" s="433"/>
      <c r="W46" s="433"/>
      <c r="X46" s="433"/>
      <c r="Y46" s="433"/>
      <c r="Z46" s="433"/>
      <c r="AA46" s="433"/>
      <c r="AB46" s="433"/>
      <c r="AC46" s="433"/>
      <c r="AD46" s="433"/>
      <c r="AE46" s="433"/>
      <c r="AF46" s="433"/>
      <c r="AG46" s="433"/>
      <c r="AH46" s="433"/>
      <c r="AI46" s="433"/>
      <c r="AJ46" s="433"/>
      <c r="AK46" s="433"/>
      <c r="AL46" s="433"/>
      <c r="AM46" s="433"/>
      <c r="AN46" s="433"/>
      <c r="AO46" s="433"/>
      <c r="AP46" s="433"/>
      <c r="AQ46" s="433"/>
      <c r="AR46" s="433"/>
      <c r="AS46" s="433"/>
      <c r="AT46" s="433"/>
      <c r="AU46" s="433"/>
      <c r="AV46" s="433"/>
      <c r="AW46" s="433"/>
      <c r="AX46" s="433"/>
      <c r="AY46" s="433"/>
      <c r="AZ46" s="434"/>
      <c r="BA46" s="435"/>
      <c r="BB46" s="436"/>
      <c r="BC46" s="436"/>
      <c r="BD46" s="436"/>
      <c r="BE46" s="436"/>
      <c r="BF46" s="436"/>
      <c r="BG46" s="437"/>
      <c r="BH46" s="435"/>
      <c r="BI46" s="436"/>
      <c r="BJ46" s="436"/>
      <c r="BK46" s="436"/>
      <c r="BL46" s="436"/>
      <c r="BM46" s="436"/>
      <c r="BN46" s="437"/>
    </row>
    <row r="47" spans="3:72" ht="12.75" customHeight="1">
      <c r="C47" s="218"/>
      <c r="D47" s="219"/>
      <c r="E47" s="219"/>
      <c r="F47" s="220"/>
      <c r="G47" s="432" t="s">
        <v>63</v>
      </c>
      <c r="H47" s="438"/>
      <c r="I47" s="438"/>
      <c r="J47" s="438"/>
      <c r="K47" s="438"/>
      <c r="L47" s="438"/>
      <c r="M47" s="438"/>
      <c r="N47" s="438"/>
      <c r="O47" s="438"/>
      <c r="P47" s="438"/>
      <c r="Q47" s="438"/>
      <c r="R47" s="438"/>
      <c r="S47" s="438"/>
      <c r="T47" s="438"/>
      <c r="U47" s="438"/>
      <c r="V47" s="438"/>
      <c r="W47" s="438"/>
      <c r="X47" s="438"/>
      <c r="Y47" s="438"/>
      <c r="Z47" s="438"/>
      <c r="AA47" s="438"/>
      <c r="AB47" s="438"/>
      <c r="AC47" s="438"/>
      <c r="AD47" s="438"/>
      <c r="AE47" s="438"/>
      <c r="AF47" s="438"/>
      <c r="AG47" s="438"/>
      <c r="AH47" s="438"/>
      <c r="AI47" s="438"/>
      <c r="AJ47" s="438"/>
      <c r="AK47" s="438"/>
      <c r="AL47" s="438"/>
      <c r="AM47" s="438"/>
      <c r="AN47" s="438"/>
      <c r="AO47" s="438"/>
      <c r="AP47" s="438"/>
      <c r="AQ47" s="438"/>
      <c r="AR47" s="438"/>
      <c r="AS47" s="438"/>
      <c r="AT47" s="438"/>
      <c r="AU47" s="438"/>
      <c r="AV47" s="438"/>
      <c r="AW47" s="438"/>
      <c r="AX47" s="438"/>
      <c r="AY47" s="438"/>
      <c r="AZ47" s="439"/>
      <c r="BA47" s="440"/>
      <c r="BB47" s="293"/>
      <c r="BC47" s="293"/>
      <c r="BD47" s="293"/>
      <c r="BE47" s="293"/>
      <c r="BF47" s="293"/>
      <c r="BG47" s="293"/>
      <c r="BH47" s="293"/>
      <c r="BI47" s="293"/>
      <c r="BJ47" s="293"/>
      <c r="BK47" s="293"/>
      <c r="BL47" s="293"/>
      <c r="BM47" s="293"/>
      <c r="BN47" s="294"/>
      <c r="BQ47" s="15"/>
      <c r="BR47" s="15"/>
      <c r="BS47" s="15"/>
      <c r="BT47" s="15"/>
    </row>
    <row r="48" spans="3:66" ht="12.75" customHeight="1">
      <c r="C48" s="218"/>
      <c r="D48" s="219"/>
      <c r="E48" s="219"/>
      <c r="F48" s="220"/>
      <c r="G48" s="441" t="s">
        <v>64</v>
      </c>
      <c r="H48" s="442"/>
      <c r="I48" s="442"/>
      <c r="J48" s="442"/>
      <c r="K48" s="442"/>
      <c r="L48" s="442"/>
      <c r="M48" s="442"/>
      <c r="N48" s="443"/>
      <c r="O48" s="80" t="s">
        <v>65</v>
      </c>
      <c r="P48" s="81"/>
      <c r="Q48" s="82"/>
      <c r="R48" s="81"/>
      <c r="S48" s="83"/>
      <c r="T48" s="417" t="s">
        <v>123</v>
      </c>
      <c r="U48" s="417"/>
      <c r="V48" s="417"/>
      <c r="W48" s="417"/>
      <c r="X48" s="417"/>
      <c r="Y48" s="417"/>
      <c r="Z48" s="417"/>
      <c r="AA48" s="417"/>
      <c r="AB48" s="417"/>
      <c r="AC48" s="417"/>
      <c r="AD48" s="417"/>
      <c r="AE48" s="417"/>
      <c r="AF48" s="417"/>
      <c r="AG48" s="417"/>
      <c r="AH48" s="417"/>
      <c r="AI48" s="417"/>
      <c r="AJ48" s="417"/>
      <c r="AK48" s="417"/>
      <c r="AL48" s="417"/>
      <c r="AM48" s="417"/>
      <c r="AN48" s="417"/>
      <c r="AO48" s="417"/>
      <c r="AP48" s="417"/>
      <c r="AQ48" s="417"/>
      <c r="AR48" s="417"/>
      <c r="AS48" s="417"/>
      <c r="AT48" s="417"/>
      <c r="AU48" s="417"/>
      <c r="AV48" s="417"/>
      <c r="AW48" s="417"/>
      <c r="AX48" s="417"/>
      <c r="AY48" s="417"/>
      <c r="AZ48" s="417"/>
      <c r="BA48" s="417"/>
      <c r="BB48" s="417"/>
      <c r="BC48" s="417"/>
      <c r="BD48" s="417"/>
      <c r="BE48" s="417"/>
      <c r="BF48" s="417"/>
      <c r="BG48" s="417"/>
      <c r="BH48" s="417"/>
      <c r="BI48" s="417"/>
      <c r="BJ48" s="417"/>
      <c r="BK48" s="417"/>
      <c r="BL48" s="417"/>
      <c r="BM48" s="417"/>
      <c r="BN48" s="418"/>
    </row>
    <row r="49" spans="3:66" ht="12.75" customHeight="1">
      <c r="C49" s="218"/>
      <c r="D49" s="219"/>
      <c r="E49" s="219"/>
      <c r="F49" s="220"/>
      <c r="G49" s="444"/>
      <c r="H49" s="445"/>
      <c r="I49" s="445"/>
      <c r="J49" s="445"/>
      <c r="K49" s="445"/>
      <c r="L49" s="445"/>
      <c r="M49" s="445"/>
      <c r="N49" s="446"/>
      <c r="O49" s="24" t="s">
        <v>8</v>
      </c>
      <c r="P49" s="84"/>
      <c r="Q49" s="85"/>
      <c r="R49" s="84"/>
      <c r="S49" s="25"/>
      <c r="T49" s="284" t="s">
        <v>123</v>
      </c>
      <c r="U49" s="284"/>
      <c r="V49" s="284"/>
      <c r="W49" s="284"/>
      <c r="X49" s="284"/>
      <c r="Y49" s="284"/>
      <c r="Z49" s="284"/>
      <c r="AA49" s="284"/>
      <c r="AB49" s="284"/>
      <c r="AC49" s="284"/>
      <c r="AD49" s="284"/>
      <c r="AE49" s="284"/>
      <c r="AF49" s="284"/>
      <c r="AG49" s="284"/>
      <c r="AH49" s="284"/>
      <c r="AI49" s="284"/>
      <c r="AJ49" s="284"/>
      <c r="AK49" s="284"/>
      <c r="AL49" s="284"/>
      <c r="AM49" s="284"/>
      <c r="AN49" s="284"/>
      <c r="AO49" s="284"/>
      <c r="AP49" s="284"/>
      <c r="AQ49" s="284"/>
      <c r="AR49" s="284"/>
      <c r="AS49" s="284"/>
      <c r="AT49" s="284"/>
      <c r="AU49" s="284"/>
      <c r="AV49" s="284"/>
      <c r="AW49" s="284"/>
      <c r="AX49" s="284"/>
      <c r="AY49" s="284"/>
      <c r="AZ49" s="284"/>
      <c r="BA49" s="284"/>
      <c r="BB49" s="284"/>
      <c r="BC49" s="284"/>
      <c r="BD49" s="284"/>
      <c r="BE49" s="284"/>
      <c r="BF49" s="284"/>
      <c r="BG49" s="284"/>
      <c r="BH49" s="284"/>
      <c r="BI49" s="284"/>
      <c r="BJ49" s="284"/>
      <c r="BK49" s="284"/>
      <c r="BL49" s="284"/>
      <c r="BM49" s="284"/>
      <c r="BN49" s="419"/>
    </row>
    <row r="50" spans="3:66" ht="12.75" customHeight="1">
      <c r="C50" s="218"/>
      <c r="D50" s="219"/>
      <c r="E50" s="219"/>
      <c r="F50" s="220"/>
      <c r="G50" s="444"/>
      <c r="H50" s="445"/>
      <c r="I50" s="445"/>
      <c r="J50" s="445"/>
      <c r="K50" s="445"/>
      <c r="L50" s="445"/>
      <c r="M50" s="445"/>
      <c r="N50" s="446"/>
      <c r="O50" s="24" t="s">
        <v>66</v>
      </c>
      <c r="P50" s="84"/>
      <c r="Q50" s="85"/>
      <c r="R50" s="84"/>
      <c r="S50" s="25"/>
      <c r="T50" s="25"/>
      <c r="U50" s="25"/>
      <c r="V50" s="25"/>
      <c r="W50" s="420" t="s">
        <v>123</v>
      </c>
      <c r="X50" s="420"/>
      <c r="Y50" s="420"/>
      <c r="Z50" s="420"/>
      <c r="AA50" s="420"/>
      <c r="AB50" s="420"/>
      <c r="AC50" s="420"/>
      <c r="AD50" s="420"/>
      <c r="AE50" s="420"/>
      <c r="AF50" s="420"/>
      <c r="AG50" s="420"/>
      <c r="AH50" s="420"/>
      <c r="AI50" s="420"/>
      <c r="AJ50" s="420"/>
      <c r="AK50" s="420"/>
      <c r="AL50" s="420"/>
      <c r="AM50" s="420"/>
      <c r="AN50" s="420"/>
      <c r="AO50" s="420"/>
      <c r="AP50" s="420"/>
      <c r="AQ50" s="420"/>
      <c r="AR50" s="420"/>
      <c r="AS50" s="420"/>
      <c r="AT50" s="420"/>
      <c r="AU50" s="420"/>
      <c r="AV50" s="420"/>
      <c r="AW50" s="420"/>
      <c r="AX50" s="420"/>
      <c r="AY50" s="420"/>
      <c r="AZ50" s="420"/>
      <c r="BA50" s="420"/>
      <c r="BB50" s="420"/>
      <c r="BC50" s="420"/>
      <c r="BD50" s="420"/>
      <c r="BE50" s="420"/>
      <c r="BF50" s="420"/>
      <c r="BG50" s="420"/>
      <c r="BH50" s="420"/>
      <c r="BI50" s="420"/>
      <c r="BJ50" s="420"/>
      <c r="BK50" s="420"/>
      <c r="BL50" s="420"/>
      <c r="BM50" s="420"/>
      <c r="BN50" s="421"/>
    </row>
    <row r="51" spans="3:66" ht="12.75" customHeight="1">
      <c r="C51" s="218"/>
      <c r="D51" s="219"/>
      <c r="E51" s="219"/>
      <c r="F51" s="220"/>
      <c r="G51" s="444"/>
      <c r="H51" s="445"/>
      <c r="I51" s="445"/>
      <c r="J51" s="445"/>
      <c r="K51" s="445"/>
      <c r="L51" s="445"/>
      <c r="M51" s="445"/>
      <c r="N51" s="446"/>
      <c r="O51" s="283" t="s">
        <v>67</v>
      </c>
      <c r="P51" s="284"/>
      <c r="Q51" s="284"/>
      <c r="R51" s="284"/>
      <c r="S51" s="284"/>
      <c r="T51" s="284"/>
      <c r="U51" s="284"/>
      <c r="V51" s="422"/>
      <c r="W51" s="422"/>
      <c r="X51" s="422"/>
      <c r="Y51" s="422"/>
      <c r="Z51" s="422"/>
      <c r="AA51" s="422"/>
      <c r="AB51" s="422"/>
      <c r="AC51" s="422"/>
      <c r="AD51" s="422"/>
      <c r="AE51" s="422"/>
      <c r="AF51" s="422"/>
      <c r="AG51" s="422"/>
      <c r="AH51" s="422"/>
      <c r="AI51" s="422"/>
      <c r="AJ51" s="422"/>
      <c r="AK51" s="422"/>
      <c r="AL51" s="422"/>
      <c r="AM51" s="422"/>
      <c r="AN51" s="422"/>
      <c r="AO51" s="422"/>
      <c r="AP51" s="422"/>
      <c r="AQ51" s="422"/>
      <c r="AR51" s="422"/>
      <c r="AS51" s="422"/>
      <c r="AT51" s="422"/>
      <c r="AU51" s="422"/>
      <c r="AV51" s="422"/>
      <c r="AW51" s="422"/>
      <c r="AX51" s="422"/>
      <c r="AY51" s="422"/>
      <c r="AZ51" s="422"/>
      <c r="BA51" s="422"/>
      <c r="BB51" s="422"/>
      <c r="BC51" s="422"/>
      <c r="BD51" s="422"/>
      <c r="BE51" s="422"/>
      <c r="BF51" s="422"/>
      <c r="BG51" s="422"/>
      <c r="BH51" s="422"/>
      <c r="BI51" s="422"/>
      <c r="BJ51" s="422"/>
      <c r="BK51" s="422"/>
      <c r="BL51" s="422"/>
      <c r="BM51" s="422"/>
      <c r="BN51" s="423"/>
    </row>
    <row r="52" spans="3:66" ht="12.75" customHeight="1">
      <c r="C52" s="218"/>
      <c r="D52" s="219"/>
      <c r="E52" s="219"/>
      <c r="F52" s="220"/>
      <c r="G52" s="444"/>
      <c r="H52" s="445"/>
      <c r="I52" s="445"/>
      <c r="J52" s="445"/>
      <c r="K52" s="445"/>
      <c r="L52" s="445"/>
      <c r="M52" s="445"/>
      <c r="N52" s="446"/>
      <c r="O52" s="424" t="s">
        <v>68</v>
      </c>
      <c r="P52" s="425"/>
      <c r="Q52" s="425"/>
      <c r="R52" s="425"/>
      <c r="S52" s="425"/>
      <c r="T52" s="425"/>
      <c r="U52" s="425"/>
      <c r="V52" s="425" t="s">
        <v>123</v>
      </c>
      <c r="W52" s="425"/>
      <c r="X52" s="425"/>
      <c r="Y52" s="425"/>
      <c r="Z52" s="425"/>
      <c r="AA52" s="425"/>
      <c r="AB52" s="425"/>
      <c r="AC52" s="425"/>
      <c r="AD52" s="425"/>
      <c r="AE52" s="425"/>
      <c r="AF52" s="425"/>
      <c r="AG52" s="425"/>
      <c r="AH52" s="425"/>
      <c r="AI52" s="425"/>
      <c r="AJ52" s="425"/>
      <c r="AK52" s="425"/>
      <c r="AL52" s="425"/>
      <c r="AM52" s="425"/>
      <c r="AN52" s="425"/>
      <c r="AO52" s="425"/>
      <c r="AP52" s="425"/>
      <c r="AQ52" s="425"/>
      <c r="AR52" s="425"/>
      <c r="AS52" s="425"/>
      <c r="AT52" s="425"/>
      <c r="AU52" s="425"/>
      <c r="AV52" s="425"/>
      <c r="AW52" s="425"/>
      <c r="AX52" s="425"/>
      <c r="AY52" s="425"/>
      <c r="AZ52" s="425"/>
      <c r="BA52" s="425"/>
      <c r="BB52" s="425"/>
      <c r="BC52" s="425"/>
      <c r="BD52" s="425"/>
      <c r="BE52" s="425"/>
      <c r="BF52" s="425"/>
      <c r="BG52" s="425"/>
      <c r="BH52" s="425"/>
      <c r="BI52" s="425"/>
      <c r="BJ52" s="425"/>
      <c r="BK52" s="425"/>
      <c r="BL52" s="425"/>
      <c r="BM52" s="425"/>
      <c r="BN52" s="426"/>
    </row>
    <row r="53" spans="3:66" ht="12.75" customHeight="1">
      <c r="C53" s="218"/>
      <c r="D53" s="219"/>
      <c r="E53" s="219"/>
      <c r="F53" s="220"/>
      <c r="G53" s="444"/>
      <c r="H53" s="445"/>
      <c r="I53" s="445"/>
      <c r="J53" s="445"/>
      <c r="K53" s="445"/>
      <c r="L53" s="445"/>
      <c r="M53" s="445"/>
      <c r="N53" s="446"/>
      <c r="O53" s="424"/>
      <c r="P53" s="425"/>
      <c r="Q53" s="425"/>
      <c r="R53" s="425"/>
      <c r="S53" s="425"/>
      <c r="T53" s="425"/>
      <c r="U53" s="425"/>
      <c r="V53" s="425"/>
      <c r="W53" s="425"/>
      <c r="X53" s="425"/>
      <c r="Y53" s="425"/>
      <c r="Z53" s="425"/>
      <c r="AA53" s="425"/>
      <c r="AB53" s="425"/>
      <c r="AC53" s="425"/>
      <c r="AD53" s="425"/>
      <c r="AE53" s="425"/>
      <c r="AF53" s="425"/>
      <c r="AG53" s="425"/>
      <c r="AH53" s="425"/>
      <c r="AI53" s="425"/>
      <c r="AJ53" s="425"/>
      <c r="AK53" s="425"/>
      <c r="AL53" s="425"/>
      <c r="AM53" s="425"/>
      <c r="AN53" s="425"/>
      <c r="AO53" s="425"/>
      <c r="AP53" s="425"/>
      <c r="AQ53" s="425"/>
      <c r="AR53" s="425"/>
      <c r="AS53" s="425"/>
      <c r="AT53" s="425"/>
      <c r="AU53" s="425"/>
      <c r="AV53" s="425"/>
      <c r="AW53" s="425"/>
      <c r="AX53" s="425"/>
      <c r="AY53" s="425"/>
      <c r="AZ53" s="425"/>
      <c r="BA53" s="425"/>
      <c r="BB53" s="425"/>
      <c r="BC53" s="425"/>
      <c r="BD53" s="425"/>
      <c r="BE53" s="425"/>
      <c r="BF53" s="425"/>
      <c r="BG53" s="425"/>
      <c r="BH53" s="425"/>
      <c r="BI53" s="425"/>
      <c r="BJ53" s="425"/>
      <c r="BK53" s="425"/>
      <c r="BL53" s="425"/>
      <c r="BM53" s="425"/>
      <c r="BN53" s="426"/>
    </row>
    <row r="54" spans="3:66" ht="12.75" customHeight="1">
      <c r="C54" s="104"/>
      <c r="D54" s="105"/>
      <c r="E54" s="105"/>
      <c r="F54" s="106"/>
      <c r="G54" s="447"/>
      <c r="H54" s="448"/>
      <c r="I54" s="448"/>
      <c r="J54" s="448"/>
      <c r="K54" s="448"/>
      <c r="L54" s="448"/>
      <c r="M54" s="448"/>
      <c r="N54" s="449"/>
      <c r="O54" s="184" t="s">
        <v>69</v>
      </c>
      <c r="P54" s="185"/>
      <c r="Q54" s="185"/>
      <c r="R54" s="185"/>
      <c r="S54" s="406" t="s">
        <v>123</v>
      </c>
      <c r="T54" s="406"/>
      <c r="U54" s="406"/>
      <c r="V54" s="406"/>
      <c r="W54" s="406"/>
      <c r="X54" s="406"/>
      <c r="Y54" s="406"/>
      <c r="Z54" s="406"/>
      <c r="AA54" s="406"/>
      <c r="AB54" s="406"/>
      <c r="AC54" s="406"/>
      <c r="AD54" s="406"/>
      <c r="AE54" s="406"/>
      <c r="AF54" s="406"/>
      <c r="AG54" s="406"/>
      <c r="AH54" s="406"/>
      <c r="AI54" s="406"/>
      <c r="AJ54" s="406"/>
      <c r="AK54" s="406"/>
      <c r="AL54" s="406"/>
      <c r="AM54" s="406"/>
      <c r="AN54" s="406"/>
      <c r="AO54" s="406"/>
      <c r="AP54" s="406"/>
      <c r="AQ54" s="406"/>
      <c r="AR54" s="406"/>
      <c r="AS54" s="406"/>
      <c r="AT54" s="406"/>
      <c r="AU54" s="406"/>
      <c r="AV54" s="406"/>
      <c r="AW54" s="406"/>
      <c r="AX54" s="406"/>
      <c r="AY54" s="406"/>
      <c r="AZ54" s="406"/>
      <c r="BA54" s="406"/>
      <c r="BB54" s="406"/>
      <c r="BC54" s="406"/>
      <c r="BD54" s="406"/>
      <c r="BE54" s="406"/>
      <c r="BF54" s="406"/>
      <c r="BG54" s="406"/>
      <c r="BH54" s="406"/>
      <c r="BI54" s="406"/>
      <c r="BJ54" s="406"/>
      <c r="BK54" s="406"/>
      <c r="BL54" s="406"/>
      <c r="BM54" s="406"/>
      <c r="BN54" s="407"/>
    </row>
    <row r="55" spans="3:66" ht="12" customHeight="1">
      <c r="C55" s="215">
        <v>2.2</v>
      </c>
      <c r="D55" s="216"/>
      <c r="E55" s="216"/>
      <c r="F55" s="217"/>
      <c r="G55" s="408" t="s">
        <v>361</v>
      </c>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c r="AG55" s="409"/>
      <c r="AH55" s="409"/>
      <c r="AI55" s="409"/>
      <c r="AJ55" s="409"/>
      <c r="AK55" s="409"/>
      <c r="AL55" s="409"/>
      <c r="AM55" s="409"/>
      <c r="AN55" s="409"/>
      <c r="AO55" s="409"/>
      <c r="AP55" s="409"/>
      <c r="AQ55" s="409"/>
      <c r="AR55" s="409"/>
      <c r="AS55" s="409"/>
      <c r="AT55" s="409"/>
      <c r="AU55" s="409"/>
      <c r="AV55" s="409"/>
      <c r="AW55" s="409"/>
      <c r="AX55" s="409"/>
      <c r="AY55" s="409"/>
      <c r="AZ55" s="409"/>
      <c r="BA55" s="409"/>
      <c r="BB55" s="409"/>
      <c r="BC55" s="409"/>
      <c r="BD55" s="409"/>
      <c r="BE55" s="409"/>
      <c r="BF55" s="409"/>
      <c r="BG55" s="409"/>
      <c r="BH55" s="409"/>
      <c r="BI55" s="409"/>
      <c r="BJ55" s="409"/>
      <c r="BK55" s="409"/>
      <c r="BL55" s="409"/>
      <c r="BM55" s="409"/>
      <c r="BN55" s="410"/>
    </row>
    <row r="56" spans="3:66" ht="12.75" customHeight="1">
      <c r="C56" s="218"/>
      <c r="D56" s="219"/>
      <c r="E56" s="219"/>
      <c r="F56" s="220"/>
      <c r="G56" s="411" t="s">
        <v>70</v>
      </c>
      <c r="H56" s="412"/>
      <c r="I56" s="412"/>
      <c r="J56" s="412"/>
      <c r="K56" s="412"/>
      <c r="L56" s="412"/>
      <c r="M56" s="412"/>
      <c r="N56" s="412"/>
      <c r="O56" s="412"/>
      <c r="P56" s="412"/>
      <c r="Q56" s="412"/>
      <c r="R56" s="412"/>
      <c r="S56" s="412"/>
      <c r="T56" s="412"/>
      <c r="U56" s="412"/>
      <c r="V56" s="412"/>
      <c r="W56" s="412"/>
      <c r="X56" s="412"/>
      <c r="Y56" s="412"/>
      <c r="Z56" s="412"/>
      <c r="AA56" s="412"/>
      <c r="AB56" s="412"/>
      <c r="AC56" s="412"/>
      <c r="AD56" s="412"/>
      <c r="AE56" s="412"/>
      <c r="AF56" s="412"/>
      <c r="AG56" s="412"/>
      <c r="AH56" s="412"/>
      <c r="AI56" s="412"/>
      <c r="AJ56" s="413"/>
      <c r="AK56" s="411" t="s">
        <v>71</v>
      </c>
      <c r="AL56" s="412"/>
      <c r="AM56" s="412"/>
      <c r="AN56" s="412"/>
      <c r="AO56" s="412"/>
      <c r="AP56" s="412"/>
      <c r="AQ56" s="412"/>
      <c r="AR56" s="412"/>
      <c r="AS56" s="412"/>
      <c r="AT56" s="412"/>
      <c r="AU56" s="412"/>
      <c r="AV56" s="412"/>
      <c r="AW56" s="412"/>
      <c r="AX56" s="412"/>
      <c r="AY56" s="412"/>
      <c r="AZ56" s="412"/>
      <c r="BA56" s="412"/>
      <c r="BB56" s="412"/>
      <c r="BC56" s="412"/>
      <c r="BD56" s="412"/>
      <c r="BE56" s="412"/>
      <c r="BF56" s="412"/>
      <c r="BG56" s="412"/>
      <c r="BH56" s="412"/>
      <c r="BI56" s="412"/>
      <c r="BJ56" s="412"/>
      <c r="BK56" s="412"/>
      <c r="BL56" s="412"/>
      <c r="BM56" s="412"/>
      <c r="BN56" s="413"/>
    </row>
    <row r="57" spans="1:74" ht="12.75" customHeight="1">
      <c r="A57" s="16"/>
      <c r="B57" s="16"/>
      <c r="C57" s="218"/>
      <c r="D57" s="219"/>
      <c r="E57" s="219"/>
      <c r="F57" s="220"/>
      <c r="G57" s="414"/>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c r="AI57" s="415"/>
      <c r="AJ57" s="416"/>
      <c r="AK57" s="379"/>
      <c r="AL57" s="380"/>
      <c r="AM57" s="380"/>
      <c r="AN57" s="380"/>
      <c r="AO57" s="380"/>
      <c r="AP57" s="380"/>
      <c r="AQ57" s="380"/>
      <c r="AR57" s="380"/>
      <c r="AS57" s="380"/>
      <c r="AT57" s="380"/>
      <c r="AU57" s="380"/>
      <c r="AV57" s="380"/>
      <c r="AW57" s="380"/>
      <c r="AX57" s="380"/>
      <c r="AY57" s="380"/>
      <c r="AZ57" s="380"/>
      <c r="BA57" s="380"/>
      <c r="BB57" s="380"/>
      <c r="BC57" s="380"/>
      <c r="BD57" s="380"/>
      <c r="BE57" s="380"/>
      <c r="BF57" s="380"/>
      <c r="BG57" s="380"/>
      <c r="BH57" s="380"/>
      <c r="BI57" s="380"/>
      <c r="BJ57" s="380"/>
      <c r="BK57" s="380"/>
      <c r="BL57" s="380"/>
      <c r="BM57" s="380"/>
      <c r="BN57" s="381"/>
      <c r="BQ57" s="15"/>
      <c r="BR57" s="15"/>
      <c r="BS57" s="15"/>
      <c r="BT57" s="15"/>
      <c r="BU57" s="15"/>
      <c r="BV57" s="15"/>
    </row>
    <row r="58" spans="1:66" ht="12.75" customHeight="1">
      <c r="A58" s="16"/>
      <c r="B58" s="16"/>
      <c r="C58" s="218"/>
      <c r="D58" s="219"/>
      <c r="E58" s="219"/>
      <c r="F58" s="220"/>
      <c r="G58" s="379"/>
      <c r="H58" s="380"/>
      <c r="I58" s="380"/>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1"/>
      <c r="AK58" s="379"/>
      <c r="AL58" s="380"/>
      <c r="AM58" s="380"/>
      <c r="AN58" s="380"/>
      <c r="AO58" s="380"/>
      <c r="AP58" s="380"/>
      <c r="AQ58" s="380"/>
      <c r="AR58" s="380"/>
      <c r="AS58" s="380"/>
      <c r="AT58" s="380"/>
      <c r="AU58" s="380"/>
      <c r="AV58" s="380"/>
      <c r="AW58" s="380"/>
      <c r="AX58" s="380"/>
      <c r="AY58" s="380"/>
      <c r="AZ58" s="380"/>
      <c r="BA58" s="380"/>
      <c r="BB58" s="380"/>
      <c r="BC58" s="380"/>
      <c r="BD58" s="380"/>
      <c r="BE58" s="380"/>
      <c r="BF58" s="380"/>
      <c r="BG58" s="380"/>
      <c r="BH58" s="380"/>
      <c r="BI58" s="380"/>
      <c r="BJ58" s="380"/>
      <c r="BK58" s="380"/>
      <c r="BL58" s="380"/>
      <c r="BM58" s="380"/>
      <c r="BN58" s="381"/>
    </row>
    <row r="59" spans="3:66" ht="12.75" customHeight="1">
      <c r="C59" s="104"/>
      <c r="D59" s="105"/>
      <c r="E59" s="105"/>
      <c r="F59" s="106"/>
      <c r="G59" s="379"/>
      <c r="H59" s="380"/>
      <c r="I59" s="380"/>
      <c r="J59" s="380"/>
      <c r="K59" s="380"/>
      <c r="L59" s="380"/>
      <c r="M59" s="380"/>
      <c r="N59" s="380"/>
      <c r="O59" s="380"/>
      <c r="P59" s="380"/>
      <c r="Q59" s="380"/>
      <c r="R59" s="380"/>
      <c r="S59" s="380"/>
      <c r="T59" s="380"/>
      <c r="U59" s="380"/>
      <c r="V59" s="380"/>
      <c r="W59" s="380"/>
      <c r="X59" s="380"/>
      <c r="Y59" s="380"/>
      <c r="Z59" s="380"/>
      <c r="AA59" s="380"/>
      <c r="AB59" s="380"/>
      <c r="AC59" s="380"/>
      <c r="AD59" s="380"/>
      <c r="AE59" s="380"/>
      <c r="AF59" s="380"/>
      <c r="AG59" s="380"/>
      <c r="AH59" s="380"/>
      <c r="AI59" s="380"/>
      <c r="AJ59" s="381"/>
      <c r="AK59" s="379"/>
      <c r="AL59" s="380"/>
      <c r="AM59" s="380"/>
      <c r="AN59" s="380"/>
      <c r="AO59" s="380"/>
      <c r="AP59" s="380"/>
      <c r="AQ59" s="380"/>
      <c r="AR59" s="380"/>
      <c r="AS59" s="380"/>
      <c r="AT59" s="380"/>
      <c r="AU59" s="380"/>
      <c r="AV59" s="380"/>
      <c r="AW59" s="380"/>
      <c r="AX59" s="380"/>
      <c r="AY59" s="380"/>
      <c r="AZ59" s="380"/>
      <c r="BA59" s="380"/>
      <c r="BB59" s="380"/>
      <c r="BC59" s="380"/>
      <c r="BD59" s="380"/>
      <c r="BE59" s="380"/>
      <c r="BF59" s="380"/>
      <c r="BG59" s="380"/>
      <c r="BH59" s="380"/>
      <c r="BI59" s="380"/>
      <c r="BJ59" s="380"/>
      <c r="BK59" s="380"/>
      <c r="BL59" s="380"/>
      <c r="BM59" s="380"/>
      <c r="BN59" s="381"/>
    </row>
    <row r="60" spans="3:66" ht="12.75" customHeight="1">
      <c r="C60" s="382">
        <v>2.3</v>
      </c>
      <c r="D60" s="383"/>
      <c r="E60" s="383"/>
      <c r="F60" s="384"/>
      <c r="G60" s="116" t="s">
        <v>72</v>
      </c>
      <c r="H60" s="388"/>
      <c r="I60" s="388"/>
      <c r="J60" s="388"/>
      <c r="K60" s="388"/>
      <c r="L60" s="388"/>
      <c r="M60" s="388"/>
      <c r="N60" s="388"/>
      <c r="O60" s="388"/>
      <c r="P60" s="388"/>
      <c r="Q60" s="388"/>
      <c r="R60" s="388"/>
      <c r="S60" s="388"/>
      <c r="T60" s="388"/>
      <c r="U60" s="388"/>
      <c r="V60" s="388"/>
      <c r="W60" s="388"/>
      <c r="X60" s="388"/>
      <c r="Y60" s="388"/>
      <c r="Z60" s="388"/>
      <c r="AA60" s="388"/>
      <c r="AB60" s="388"/>
      <c r="AC60" s="388"/>
      <c r="AD60" s="388"/>
      <c r="AE60" s="388"/>
      <c r="AF60" s="388"/>
      <c r="AG60" s="388"/>
      <c r="AH60" s="388"/>
      <c r="AI60" s="388"/>
      <c r="AJ60" s="388"/>
      <c r="AK60" s="388"/>
      <c r="AL60" s="388"/>
      <c r="AM60" s="388"/>
      <c r="AN60" s="388"/>
      <c r="AO60" s="388"/>
      <c r="AP60" s="388"/>
      <c r="AQ60" s="388"/>
      <c r="AR60" s="388"/>
      <c r="AS60" s="388"/>
      <c r="AT60" s="388"/>
      <c r="AU60" s="388"/>
      <c r="AV60" s="388"/>
      <c r="AW60" s="388"/>
      <c r="AX60" s="388"/>
      <c r="AY60" s="388"/>
      <c r="AZ60" s="388"/>
      <c r="BA60" s="388"/>
      <c r="BB60" s="388"/>
      <c r="BC60" s="388"/>
      <c r="BD60" s="388"/>
      <c r="BE60" s="388"/>
      <c r="BF60" s="388"/>
      <c r="BG60" s="388"/>
      <c r="BH60" s="388"/>
      <c r="BI60" s="388"/>
      <c r="BJ60" s="388"/>
      <c r="BK60" s="388"/>
      <c r="BL60" s="388"/>
      <c r="BM60" s="388"/>
      <c r="BN60" s="389"/>
    </row>
    <row r="61" spans="3:66" ht="12.75" customHeight="1">
      <c r="C61" s="385"/>
      <c r="D61" s="386"/>
      <c r="E61" s="386"/>
      <c r="F61" s="387"/>
      <c r="G61" s="390"/>
      <c r="H61" s="391"/>
      <c r="I61" s="391"/>
      <c r="J61" s="391"/>
      <c r="K61" s="391"/>
      <c r="L61" s="391"/>
      <c r="M61" s="391"/>
      <c r="N61" s="391"/>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1"/>
      <c r="AY61" s="391"/>
      <c r="AZ61" s="391"/>
      <c r="BA61" s="391"/>
      <c r="BB61" s="391"/>
      <c r="BC61" s="391"/>
      <c r="BD61" s="391"/>
      <c r="BE61" s="391"/>
      <c r="BF61" s="391"/>
      <c r="BG61" s="391"/>
      <c r="BH61" s="391"/>
      <c r="BI61" s="391"/>
      <c r="BJ61" s="391"/>
      <c r="BK61" s="391"/>
      <c r="BL61" s="391"/>
      <c r="BM61" s="391"/>
      <c r="BN61" s="392"/>
    </row>
    <row r="62" spans="3:66" ht="12.75" customHeight="1">
      <c r="C62" s="385"/>
      <c r="D62" s="386"/>
      <c r="E62" s="386"/>
      <c r="F62" s="387"/>
      <c r="G62" s="390"/>
      <c r="H62" s="391"/>
      <c r="I62" s="391"/>
      <c r="J62" s="391"/>
      <c r="K62" s="391"/>
      <c r="L62" s="391"/>
      <c r="M62" s="391"/>
      <c r="N62" s="391"/>
      <c r="O62" s="391"/>
      <c r="P62" s="391"/>
      <c r="Q62" s="391"/>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1"/>
      <c r="AY62" s="391"/>
      <c r="AZ62" s="391"/>
      <c r="BA62" s="391"/>
      <c r="BB62" s="391"/>
      <c r="BC62" s="391"/>
      <c r="BD62" s="391"/>
      <c r="BE62" s="391"/>
      <c r="BF62" s="391"/>
      <c r="BG62" s="391"/>
      <c r="BH62" s="391"/>
      <c r="BI62" s="391"/>
      <c r="BJ62" s="391"/>
      <c r="BK62" s="391"/>
      <c r="BL62" s="391"/>
      <c r="BM62" s="391"/>
      <c r="BN62" s="392"/>
    </row>
    <row r="63" spans="3:66" ht="12.75" customHeight="1">
      <c r="C63" s="385"/>
      <c r="D63" s="386"/>
      <c r="E63" s="386"/>
      <c r="F63" s="387"/>
      <c r="G63" s="400"/>
      <c r="H63" s="401"/>
      <c r="I63" s="401"/>
      <c r="J63" s="401"/>
      <c r="K63" s="401"/>
      <c r="L63" s="401"/>
      <c r="M63" s="401"/>
      <c r="N63" s="401"/>
      <c r="O63" s="401"/>
      <c r="P63" s="401"/>
      <c r="Q63" s="401"/>
      <c r="R63" s="401"/>
      <c r="S63" s="401"/>
      <c r="T63" s="401"/>
      <c r="U63" s="401"/>
      <c r="V63" s="401"/>
      <c r="W63" s="401"/>
      <c r="X63" s="401"/>
      <c r="Y63" s="401"/>
      <c r="Z63" s="401"/>
      <c r="AA63" s="401"/>
      <c r="AB63" s="401"/>
      <c r="AC63" s="401"/>
      <c r="AD63" s="401"/>
      <c r="AE63" s="401"/>
      <c r="AF63" s="401"/>
      <c r="AG63" s="401"/>
      <c r="AH63" s="401"/>
      <c r="AI63" s="401"/>
      <c r="AJ63" s="401"/>
      <c r="AK63" s="401"/>
      <c r="AL63" s="401"/>
      <c r="AM63" s="401"/>
      <c r="AN63" s="401"/>
      <c r="AO63" s="401"/>
      <c r="AP63" s="401"/>
      <c r="AQ63" s="401"/>
      <c r="AR63" s="401"/>
      <c r="AS63" s="401"/>
      <c r="AT63" s="401"/>
      <c r="AU63" s="401"/>
      <c r="AV63" s="401"/>
      <c r="AW63" s="401"/>
      <c r="AX63" s="401"/>
      <c r="AY63" s="401"/>
      <c r="AZ63" s="401"/>
      <c r="BA63" s="401"/>
      <c r="BB63" s="401"/>
      <c r="BC63" s="401"/>
      <c r="BD63" s="401"/>
      <c r="BE63" s="401"/>
      <c r="BF63" s="401"/>
      <c r="BG63" s="401"/>
      <c r="BH63" s="401"/>
      <c r="BI63" s="401"/>
      <c r="BJ63" s="401"/>
      <c r="BK63" s="401"/>
      <c r="BL63" s="401"/>
      <c r="BM63" s="401"/>
      <c r="BN63" s="402"/>
    </row>
    <row r="64" spans="3:66" ht="12.75" customHeight="1">
      <c r="C64" s="385"/>
      <c r="D64" s="386"/>
      <c r="E64" s="386"/>
      <c r="F64" s="387"/>
      <c r="G64" s="400"/>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401"/>
      <c r="AO64" s="401"/>
      <c r="AP64" s="401"/>
      <c r="AQ64" s="401"/>
      <c r="AR64" s="401"/>
      <c r="AS64" s="401"/>
      <c r="AT64" s="401"/>
      <c r="AU64" s="401"/>
      <c r="AV64" s="401"/>
      <c r="AW64" s="401"/>
      <c r="AX64" s="401"/>
      <c r="AY64" s="401"/>
      <c r="AZ64" s="401"/>
      <c r="BA64" s="401"/>
      <c r="BB64" s="401"/>
      <c r="BC64" s="401"/>
      <c r="BD64" s="401"/>
      <c r="BE64" s="401"/>
      <c r="BF64" s="401"/>
      <c r="BG64" s="401"/>
      <c r="BH64" s="401"/>
      <c r="BI64" s="401"/>
      <c r="BJ64" s="401"/>
      <c r="BK64" s="401"/>
      <c r="BL64" s="401"/>
      <c r="BM64" s="401"/>
      <c r="BN64" s="402"/>
    </row>
    <row r="65" spans="3:66" ht="12.75" customHeight="1">
      <c r="C65" s="385"/>
      <c r="D65" s="386"/>
      <c r="E65" s="386"/>
      <c r="F65" s="387"/>
      <c r="G65" s="400"/>
      <c r="H65" s="401"/>
      <c r="I65" s="401"/>
      <c r="J65" s="401"/>
      <c r="K65" s="401"/>
      <c r="L65" s="401"/>
      <c r="M65" s="401"/>
      <c r="N65" s="401"/>
      <c r="O65" s="401"/>
      <c r="P65" s="401"/>
      <c r="Q65" s="401"/>
      <c r="R65" s="401"/>
      <c r="S65" s="401"/>
      <c r="T65" s="401"/>
      <c r="U65" s="401"/>
      <c r="V65" s="401"/>
      <c r="W65" s="401"/>
      <c r="X65" s="401"/>
      <c r="Y65" s="401"/>
      <c r="Z65" s="401"/>
      <c r="AA65" s="401"/>
      <c r="AB65" s="401"/>
      <c r="AC65" s="401"/>
      <c r="AD65" s="401"/>
      <c r="AE65" s="401"/>
      <c r="AF65" s="401"/>
      <c r="AG65" s="401"/>
      <c r="AH65" s="401"/>
      <c r="AI65" s="401"/>
      <c r="AJ65" s="401"/>
      <c r="AK65" s="401"/>
      <c r="AL65" s="401"/>
      <c r="AM65" s="401"/>
      <c r="AN65" s="401"/>
      <c r="AO65" s="401"/>
      <c r="AP65" s="401"/>
      <c r="AQ65" s="401"/>
      <c r="AR65" s="401"/>
      <c r="AS65" s="401"/>
      <c r="AT65" s="401"/>
      <c r="AU65" s="401"/>
      <c r="AV65" s="401"/>
      <c r="AW65" s="401"/>
      <c r="AX65" s="401"/>
      <c r="AY65" s="401"/>
      <c r="AZ65" s="401"/>
      <c r="BA65" s="401"/>
      <c r="BB65" s="401"/>
      <c r="BC65" s="401"/>
      <c r="BD65" s="401"/>
      <c r="BE65" s="401"/>
      <c r="BF65" s="401"/>
      <c r="BG65" s="401"/>
      <c r="BH65" s="401"/>
      <c r="BI65" s="401"/>
      <c r="BJ65" s="401"/>
      <c r="BK65" s="401"/>
      <c r="BL65" s="401"/>
      <c r="BM65" s="401"/>
      <c r="BN65" s="402"/>
    </row>
    <row r="66" spans="3:66" s="17" customFormat="1" ht="12.75" customHeight="1">
      <c r="C66" s="385"/>
      <c r="D66" s="386"/>
      <c r="E66" s="386"/>
      <c r="F66" s="387"/>
      <c r="G66" s="400"/>
      <c r="H66" s="401"/>
      <c r="I66" s="401"/>
      <c r="J66" s="401"/>
      <c r="K66" s="401"/>
      <c r="L66" s="401"/>
      <c r="M66" s="401"/>
      <c r="N66" s="401"/>
      <c r="O66" s="401"/>
      <c r="P66" s="401"/>
      <c r="Q66" s="401"/>
      <c r="R66" s="401"/>
      <c r="S66" s="401"/>
      <c r="T66" s="401"/>
      <c r="U66" s="401"/>
      <c r="V66" s="401"/>
      <c r="W66" s="401"/>
      <c r="X66" s="401"/>
      <c r="Y66" s="401"/>
      <c r="Z66" s="401"/>
      <c r="AA66" s="401"/>
      <c r="AB66" s="401"/>
      <c r="AC66" s="401"/>
      <c r="AD66" s="401"/>
      <c r="AE66" s="401"/>
      <c r="AF66" s="401"/>
      <c r="AG66" s="401"/>
      <c r="AH66" s="401"/>
      <c r="AI66" s="401"/>
      <c r="AJ66" s="401"/>
      <c r="AK66" s="401"/>
      <c r="AL66" s="401"/>
      <c r="AM66" s="401"/>
      <c r="AN66" s="401"/>
      <c r="AO66" s="401"/>
      <c r="AP66" s="401"/>
      <c r="AQ66" s="401"/>
      <c r="AR66" s="401"/>
      <c r="AS66" s="401"/>
      <c r="AT66" s="401"/>
      <c r="AU66" s="401"/>
      <c r="AV66" s="401"/>
      <c r="AW66" s="401"/>
      <c r="AX66" s="401"/>
      <c r="AY66" s="401"/>
      <c r="AZ66" s="401"/>
      <c r="BA66" s="401"/>
      <c r="BB66" s="401"/>
      <c r="BC66" s="401"/>
      <c r="BD66" s="401"/>
      <c r="BE66" s="401"/>
      <c r="BF66" s="401"/>
      <c r="BG66" s="401"/>
      <c r="BH66" s="401"/>
      <c r="BI66" s="401"/>
      <c r="BJ66" s="401"/>
      <c r="BK66" s="401"/>
      <c r="BL66" s="401"/>
      <c r="BM66" s="401"/>
      <c r="BN66" s="402"/>
    </row>
    <row r="67" spans="3:66" s="16" customFormat="1" ht="12.75" customHeight="1">
      <c r="C67" s="385"/>
      <c r="D67" s="386"/>
      <c r="E67" s="386"/>
      <c r="F67" s="387"/>
      <c r="G67" s="400"/>
      <c r="H67" s="401"/>
      <c r="I67" s="401"/>
      <c r="J67" s="401"/>
      <c r="K67" s="401"/>
      <c r="L67" s="401"/>
      <c r="M67" s="401"/>
      <c r="N67" s="401"/>
      <c r="O67" s="401"/>
      <c r="P67" s="401"/>
      <c r="Q67" s="401"/>
      <c r="R67" s="401"/>
      <c r="S67" s="401"/>
      <c r="T67" s="401"/>
      <c r="U67" s="401"/>
      <c r="V67" s="401"/>
      <c r="W67" s="401"/>
      <c r="X67" s="401"/>
      <c r="Y67" s="401"/>
      <c r="Z67" s="401"/>
      <c r="AA67" s="401"/>
      <c r="AB67" s="401"/>
      <c r="AC67" s="401"/>
      <c r="AD67" s="401"/>
      <c r="AE67" s="401"/>
      <c r="AF67" s="401"/>
      <c r="AG67" s="401"/>
      <c r="AH67" s="401"/>
      <c r="AI67" s="401"/>
      <c r="AJ67" s="401"/>
      <c r="AK67" s="401"/>
      <c r="AL67" s="401"/>
      <c r="AM67" s="401"/>
      <c r="AN67" s="401"/>
      <c r="AO67" s="401"/>
      <c r="AP67" s="401"/>
      <c r="AQ67" s="401"/>
      <c r="AR67" s="401"/>
      <c r="AS67" s="401"/>
      <c r="AT67" s="401"/>
      <c r="AU67" s="401"/>
      <c r="AV67" s="401"/>
      <c r="AW67" s="401"/>
      <c r="AX67" s="401"/>
      <c r="AY67" s="401"/>
      <c r="AZ67" s="401"/>
      <c r="BA67" s="401"/>
      <c r="BB67" s="401"/>
      <c r="BC67" s="401"/>
      <c r="BD67" s="401"/>
      <c r="BE67" s="401"/>
      <c r="BF67" s="401"/>
      <c r="BG67" s="401"/>
      <c r="BH67" s="401"/>
      <c r="BI67" s="401"/>
      <c r="BJ67" s="401"/>
      <c r="BK67" s="401"/>
      <c r="BL67" s="401"/>
      <c r="BM67" s="401"/>
      <c r="BN67" s="402"/>
    </row>
    <row r="68" spans="3:66" ht="12.75" customHeight="1">
      <c r="C68" s="385"/>
      <c r="D68" s="386"/>
      <c r="E68" s="386"/>
      <c r="F68" s="387"/>
      <c r="G68" s="403"/>
      <c r="H68" s="404"/>
      <c r="I68" s="404"/>
      <c r="J68" s="404"/>
      <c r="K68" s="404"/>
      <c r="L68" s="404"/>
      <c r="M68" s="404"/>
      <c r="N68" s="404"/>
      <c r="O68" s="404"/>
      <c r="P68" s="404"/>
      <c r="Q68" s="404"/>
      <c r="R68" s="404"/>
      <c r="S68" s="404"/>
      <c r="T68" s="404"/>
      <c r="U68" s="404"/>
      <c r="V68" s="404"/>
      <c r="W68" s="404"/>
      <c r="X68" s="404"/>
      <c r="Y68" s="404"/>
      <c r="Z68" s="404"/>
      <c r="AA68" s="404"/>
      <c r="AB68" s="404"/>
      <c r="AC68" s="404"/>
      <c r="AD68" s="404"/>
      <c r="AE68" s="404"/>
      <c r="AF68" s="404"/>
      <c r="AG68" s="404"/>
      <c r="AH68" s="404"/>
      <c r="AI68" s="404"/>
      <c r="AJ68" s="404"/>
      <c r="AK68" s="404"/>
      <c r="AL68" s="404"/>
      <c r="AM68" s="404"/>
      <c r="AN68" s="404"/>
      <c r="AO68" s="404"/>
      <c r="AP68" s="404"/>
      <c r="AQ68" s="404"/>
      <c r="AR68" s="404"/>
      <c r="AS68" s="404"/>
      <c r="AT68" s="404"/>
      <c r="AU68" s="404"/>
      <c r="AV68" s="404"/>
      <c r="AW68" s="404"/>
      <c r="AX68" s="404"/>
      <c r="AY68" s="404"/>
      <c r="AZ68" s="404"/>
      <c r="BA68" s="404"/>
      <c r="BB68" s="404"/>
      <c r="BC68" s="404"/>
      <c r="BD68" s="404"/>
      <c r="BE68" s="404"/>
      <c r="BF68" s="404"/>
      <c r="BG68" s="404"/>
      <c r="BH68" s="404"/>
      <c r="BI68" s="404"/>
      <c r="BJ68" s="404"/>
      <c r="BK68" s="404"/>
      <c r="BL68" s="404"/>
      <c r="BM68" s="404"/>
      <c r="BN68" s="405"/>
    </row>
    <row r="69" spans="3:66" ht="12.75" customHeight="1">
      <c r="C69" s="385"/>
      <c r="D69" s="386"/>
      <c r="E69" s="386"/>
      <c r="F69" s="387"/>
      <c r="G69" s="364" t="s">
        <v>73</v>
      </c>
      <c r="H69" s="393"/>
      <c r="I69" s="393"/>
      <c r="J69" s="393"/>
      <c r="K69" s="393"/>
      <c r="L69" s="393"/>
      <c r="M69" s="393"/>
      <c r="N69" s="393"/>
      <c r="O69" s="393"/>
      <c r="P69" s="393"/>
      <c r="Q69" s="393"/>
      <c r="R69" s="396"/>
      <c r="S69" s="396"/>
      <c r="T69" s="396"/>
      <c r="U69" s="396"/>
      <c r="V69" s="396"/>
      <c r="W69" s="396"/>
      <c r="X69" s="396"/>
      <c r="Y69" s="396"/>
      <c r="Z69" s="396"/>
      <c r="AA69" s="396"/>
      <c r="AB69" s="396"/>
      <c r="AC69" s="396"/>
      <c r="AD69" s="396"/>
      <c r="AE69" s="396"/>
      <c r="AF69" s="396"/>
      <c r="AG69" s="396"/>
      <c r="AH69" s="396"/>
      <c r="AI69" s="396"/>
      <c r="AJ69" s="396"/>
      <c r="AK69" s="396"/>
      <c r="AL69" s="396"/>
      <c r="AM69" s="396"/>
      <c r="AN69" s="396"/>
      <c r="AO69" s="396"/>
      <c r="AP69" s="396"/>
      <c r="AQ69" s="396"/>
      <c r="AR69" s="396"/>
      <c r="AS69" s="396"/>
      <c r="AT69" s="396"/>
      <c r="AU69" s="396"/>
      <c r="AV69" s="396"/>
      <c r="AW69" s="396"/>
      <c r="AX69" s="396"/>
      <c r="AY69" s="396"/>
      <c r="AZ69" s="396"/>
      <c r="BA69" s="396"/>
      <c r="BB69" s="396"/>
      <c r="BC69" s="396"/>
      <c r="BD69" s="396"/>
      <c r="BE69" s="396"/>
      <c r="BF69" s="396"/>
      <c r="BG69" s="396"/>
      <c r="BH69" s="396"/>
      <c r="BI69" s="396"/>
      <c r="BJ69" s="396"/>
      <c r="BK69" s="396"/>
      <c r="BL69" s="396"/>
      <c r="BM69" s="396"/>
      <c r="BN69" s="397"/>
    </row>
    <row r="70" spans="3:66" ht="12.75" customHeight="1">
      <c r="C70" s="285"/>
      <c r="D70" s="286"/>
      <c r="E70" s="286"/>
      <c r="F70" s="287"/>
      <c r="G70" s="394"/>
      <c r="H70" s="395"/>
      <c r="I70" s="395"/>
      <c r="J70" s="395"/>
      <c r="K70" s="395"/>
      <c r="L70" s="395"/>
      <c r="M70" s="395"/>
      <c r="N70" s="395"/>
      <c r="O70" s="395"/>
      <c r="P70" s="395"/>
      <c r="Q70" s="395"/>
      <c r="R70" s="398"/>
      <c r="S70" s="398"/>
      <c r="T70" s="398"/>
      <c r="U70" s="398"/>
      <c r="V70" s="398"/>
      <c r="W70" s="398"/>
      <c r="X70" s="398"/>
      <c r="Y70" s="398"/>
      <c r="Z70" s="398"/>
      <c r="AA70" s="398"/>
      <c r="AB70" s="398"/>
      <c r="AC70" s="398"/>
      <c r="AD70" s="398"/>
      <c r="AE70" s="398"/>
      <c r="AF70" s="398"/>
      <c r="AG70" s="398"/>
      <c r="AH70" s="398"/>
      <c r="AI70" s="398"/>
      <c r="AJ70" s="398"/>
      <c r="AK70" s="398"/>
      <c r="AL70" s="398"/>
      <c r="AM70" s="398"/>
      <c r="AN70" s="398"/>
      <c r="AO70" s="398"/>
      <c r="AP70" s="398"/>
      <c r="AQ70" s="398"/>
      <c r="AR70" s="398"/>
      <c r="AS70" s="398"/>
      <c r="AT70" s="398"/>
      <c r="AU70" s="398"/>
      <c r="AV70" s="398"/>
      <c r="AW70" s="398"/>
      <c r="AX70" s="398"/>
      <c r="AY70" s="398"/>
      <c r="AZ70" s="398"/>
      <c r="BA70" s="398"/>
      <c r="BB70" s="398"/>
      <c r="BC70" s="398"/>
      <c r="BD70" s="398"/>
      <c r="BE70" s="398"/>
      <c r="BF70" s="398"/>
      <c r="BG70" s="398"/>
      <c r="BH70" s="398"/>
      <c r="BI70" s="398"/>
      <c r="BJ70" s="398"/>
      <c r="BK70" s="398"/>
      <c r="BL70" s="398"/>
      <c r="BM70" s="398"/>
      <c r="BN70" s="399"/>
    </row>
    <row r="71" spans="3:66" ht="12.75" customHeight="1">
      <c r="C71" s="215">
        <v>2.4</v>
      </c>
      <c r="D71" s="216"/>
      <c r="E71" s="216"/>
      <c r="F71" s="217"/>
      <c r="G71" s="364" t="s">
        <v>74</v>
      </c>
      <c r="H71" s="365"/>
      <c r="I71" s="365"/>
      <c r="J71" s="365"/>
      <c r="K71" s="365"/>
      <c r="L71" s="365"/>
      <c r="M71" s="365"/>
      <c r="N71" s="365"/>
      <c r="O71" s="365"/>
      <c r="P71" s="365"/>
      <c r="Q71" s="365"/>
      <c r="R71" s="365"/>
      <c r="S71" s="365"/>
      <c r="T71" s="365"/>
      <c r="U71" s="365"/>
      <c r="V71" s="365"/>
      <c r="W71" s="365"/>
      <c r="X71" s="365"/>
      <c r="Y71" s="365"/>
      <c r="Z71" s="365"/>
      <c r="AA71" s="365"/>
      <c r="AB71" s="365"/>
      <c r="AC71" s="365"/>
      <c r="AD71" s="365"/>
      <c r="AE71" s="365"/>
      <c r="AF71" s="365"/>
      <c r="AG71" s="365"/>
      <c r="AH71" s="365"/>
      <c r="AI71" s="365"/>
      <c r="AJ71" s="365"/>
      <c r="AK71" s="365"/>
      <c r="AL71" s="365"/>
      <c r="AM71" s="365"/>
      <c r="AN71" s="365"/>
      <c r="AO71" s="365"/>
      <c r="AP71" s="365"/>
      <c r="AQ71" s="365"/>
      <c r="AR71" s="365"/>
      <c r="AS71" s="365"/>
      <c r="AT71" s="365"/>
      <c r="AU71" s="365"/>
      <c r="AV71" s="365"/>
      <c r="AW71" s="365"/>
      <c r="AX71" s="365"/>
      <c r="AY71" s="365"/>
      <c r="AZ71" s="365"/>
      <c r="BA71" s="365"/>
      <c r="BB71" s="365"/>
      <c r="BC71" s="365"/>
      <c r="BD71" s="365"/>
      <c r="BE71" s="365"/>
      <c r="BF71" s="365"/>
      <c r="BG71" s="365"/>
      <c r="BH71" s="365"/>
      <c r="BI71" s="365"/>
      <c r="BJ71" s="365"/>
      <c r="BK71" s="365"/>
      <c r="BL71" s="365"/>
      <c r="BM71" s="365"/>
      <c r="BN71" s="366"/>
    </row>
    <row r="72" spans="3:66" ht="12.75" customHeight="1">
      <c r="C72" s="218"/>
      <c r="D72" s="219"/>
      <c r="E72" s="219"/>
      <c r="F72" s="220"/>
      <c r="G72" s="367"/>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68"/>
      <c r="AO72" s="368"/>
      <c r="AP72" s="368"/>
      <c r="AQ72" s="368"/>
      <c r="AR72" s="368"/>
      <c r="AS72" s="368"/>
      <c r="AT72" s="368"/>
      <c r="AU72" s="368"/>
      <c r="AV72" s="368"/>
      <c r="AW72" s="368"/>
      <c r="AX72" s="368"/>
      <c r="AY72" s="368"/>
      <c r="AZ72" s="368"/>
      <c r="BA72" s="368"/>
      <c r="BB72" s="368"/>
      <c r="BC72" s="368"/>
      <c r="BD72" s="368"/>
      <c r="BE72" s="368"/>
      <c r="BF72" s="368"/>
      <c r="BG72" s="368"/>
      <c r="BH72" s="368"/>
      <c r="BI72" s="368"/>
      <c r="BJ72" s="368"/>
      <c r="BK72" s="368"/>
      <c r="BL72" s="368"/>
      <c r="BM72" s="368"/>
      <c r="BN72" s="369"/>
    </row>
    <row r="73" spans="3:66" ht="12.75" customHeight="1">
      <c r="C73" s="218"/>
      <c r="D73" s="219"/>
      <c r="E73" s="219"/>
      <c r="F73" s="220"/>
      <c r="G73" s="370"/>
      <c r="H73" s="371"/>
      <c r="I73" s="371"/>
      <c r="J73" s="371"/>
      <c r="K73" s="371"/>
      <c r="L73" s="371"/>
      <c r="M73" s="371"/>
      <c r="N73" s="371"/>
      <c r="O73" s="371"/>
      <c r="P73" s="371"/>
      <c r="Q73" s="371"/>
      <c r="R73" s="371"/>
      <c r="S73" s="371"/>
      <c r="T73" s="371"/>
      <c r="U73" s="371"/>
      <c r="V73" s="371"/>
      <c r="W73" s="371"/>
      <c r="X73" s="371"/>
      <c r="Y73" s="371"/>
      <c r="Z73" s="371"/>
      <c r="AA73" s="371"/>
      <c r="AB73" s="371"/>
      <c r="AC73" s="371"/>
      <c r="AD73" s="371"/>
      <c r="AE73" s="371"/>
      <c r="AF73" s="371"/>
      <c r="AG73" s="371"/>
      <c r="AH73" s="371"/>
      <c r="AI73" s="371"/>
      <c r="AJ73" s="371"/>
      <c r="AK73" s="371"/>
      <c r="AL73" s="371"/>
      <c r="AM73" s="371"/>
      <c r="AN73" s="371"/>
      <c r="AO73" s="371"/>
      <c r="AP73" s="371"/>
      <c r="AQ73" s="371"/>
      <c r="AR73" s="371"/>
      <c r="AS73" s="371"/>
      <c r="AT73" s="371"/>
      <c r="AU73" s="371"/>
      <c r="AV73" s="371"/>
      <c r="AW73" s="371"/>
      <c r="AX73" s="371"/>
      <c r="AY73" s="371"/>
      <c r="AZ73" s="371"/>
      <c r="BA73" s="371"/>
      <c r="BB73" s="371"/>
      <c r="BC73" s="371"/>
      <c r="BD73" s="371"/>
      <c r="BE73" s="371"/>
      <c r="BF73" s="371"/>
      <c r="BG73" s="371"/>
      <c r="BH73" s="371"/>
      <c r="BI73" s="371"/>
      <c r="BJ73" s="371"/>
      <c r="BK73" s="371"/>
      <c r="BL73" s="371"/>
      <c r="BM73" s="371"/>
      <c r="BN73" s="372"/>
    </row>
    <row r="74" spans="3:66" ht="12.75" customHeight="1">
      <c r="C74" s="218"/>
      <c r="D74" s="219"/>
      <c r="E74" s="219"/>
      <c r="F74" s="220"/>
      <c r="G74" s="373"/>
      <c r="H74" s="374"/>
      <c r="I74" s="374"/>
      <c r="J74" s="374"/>
      <c r="K74" s="374"/>
      <c r="L74" s="374"/>
      <c r="M74" s="374"/>
      <c r="N74" s="374"/>
      <c r="O74" s="374"/>
      <c r="P74" s="374"/>
      <c r="Q74" s="374"/>
      <c r="R74" s="374"/>
      <c r="S74" s="374"/>
      <c r="T74" s="374"/>
      <c r="U74" s="374"/>
      <c r="V74" s="374"/>
      <c r="W74" s="374"/>
      <c r="X74" s="374"/>
      <c r="Y74" s="374"/>
      <c r="Z74" s="374"/>
      <c r="AA74" s="374"/>
      <c r="AB74" s="374"/>
      <c r="AC74" s="374"/>
      <c r="AD74" s="374"/>
      <c r="AE74" s="374"/>
      <c r="AF74" s="374"/>
      <c r="AG74" s="374"/>
      <c r="AH74" s="374"/>
      <c r="AI74" s="374"/>
      <c r="AJ74" s="374"/>
      <c r="AK74" s="374"/>
      <c r="AL74" s="374"/>
      <c r="AM74" s="374"/>
      <c r="AN74" s="374"/>
      <c r="AO74" s="374"/>
      <c r="AP74" s="374"/>
      <c r="AQ74" s="374"/>
      <c r="AR74" s="374"/>
      <c r="AS74" s="374"/>
      <c r="AT74" s="374"/>
      <c r="AU74" s="374"/>
      <c r="AV74" s="374"/>
      <c r="AW74" s="374"/>
      <c r="AX74" s="374"/>
      <c r="AY74" s="374"/>
      <c r="AZ74" s="374"/>
      <c r="BA74" s="374"/>
      <c r="BB74" s="374"/>
      <c r="BC74" s="374"/>
      <c r="BD74" s="374"/>
      <c r="BE74" s="374"/>
      <c r="BF74" s="374"/>
      <c r="BG74" s="374"/>
      <c r="BH74" s="374"/>
      <c r="BI74" s="374"/>
      <c r="BJ74" s="374"/>
      <c r="BK74" s="374"/>
      <c r="BL74" s="374"/>
      <c r="BM74" s="374"/>
      <c r="BN74" s="375"/>
    </row>
    <row r="75" spans="3:66" ht="12.75" customHeight="1">
      <c r="C75" s="218"/>
      <c r="D75" s="219"/>
      <c r="E75" s="219"/>
      <c r="F75" s="220"/>
      <c r="G75" s="373"/>
      <c r="H75" s="374"/>
      <c r="I75" s="374"/>
      <c r="J75" s="374"/>
      <c r="K75" s="374"/>
      <c r="L75" s="374"/>
      <c r="M75" s="374"/>
      <c r="N75" s="374"/>
      <c r="O75" s="374"/>
      <c r="P75" s="374"/>
      <c r="Q75" s="374"/>
      <c r="R75" s="374"/>
      <c r="S75" s="374"/>
      <c r="T75" s="374"/>
      <c r="U75" s="374"/>
      <c r="V75" s="374"/>
      <c r="W75" s="374"/>
      <c r="X75" s="374"/>
      <c r="Y75" s="374"/>
      <c r="Z75" s="374"/>
      <c r="AA75" s="374"/>
      <c r="AB75" s="374"/>
      <c r="AC75" s="374"/>
      <c r="AD75" s="374"/>
      <c r="AE75" s="374"/>
      <c r="AF75" s="374"/>
      <c r="AG75" s="374"/>
      <c r="AH75" s="374"/>
      <c r="AI75" s="374"/>
      <c r="AJ75" s="374"/>
      <c r="AK75" s="374"/>
      <c r="AL75" s="374"/>
      <c r="AM75" s="374"/>
      <c r="AN75" s="374"/>
      <c r="AO75" s="374"/>
      <c r="AP75" s="374"/>
      <c r="AQ75" s="374"/>
      <c r="AR75" s="374"/>
      <c r="AS75" s="374"/>
      <c r="AT75" s="374"/>
      <c r="AU75" s="374"/>
      <c r="AV75" s="374"/>
      <c r="AW75" s="374"/>
      <c r="AX75" s="374"/>
      <c r="AY75" s="374"/>
      <c r="AZ75" s="374"/>
      <c r="BA75" s="374"/>
      <c r="BB75" s="374"/>
      <c r="BC75" s="374"/>
      <c r="BD75" s="374"/>
      <c r="BE75" s="374"/>
      <c r="BF75" s="374"/>
      <c r="BG75" s="374"/>
      <c r="BH75" s="374"/>
      <c r="BI75" s="374"/>
      <c r="BJ75" s="374"/>
      <c r="BK75" s="374"/>
      <c r="BL75" s="374"/>
      <c r="BM75" s="374"/>
      <c r="BN75" s="375"/>
    </row>
    <row r="76" spans="3:66" ht="12.75" customHeight="1">
      <c r="C76" s="218"/>
      <c r="D76" s="219"/>
      <c r="E76" s="219"/>
      <c r="F76" s="220"/>
      <c r="G76" s="373"/>
      <c r="H76" s="374"/>
      <c r="I76" s="374"/>
      <c r="J76" s="374"/>
      <c r="K76" s="374"/>
      <c r="L76" s="374"/>
      <c r="M76" s="374"/>
      <c r="N76" s="374"/>
      <c r="O76" s="374"/>
      <c r="P76" s="374"/>
      <c r="Q76" s="374"/>
      <c r="R76" s="374"/>
      <c r="S76" s="374"/>
      <c r="T76" s="374"/>
      <c r="U76" s="374"/>
      <c r="V76" s="374"/>
      <c r="W76" s="374"/>
      <c r="X76" s="374"/>
      <c r="Y76" s="374"/>
      <c r="Z76" s="374"/>
      <c r="AA76" s="374"/>
      <c r="AB76" s="374"/>
      <c r="AC76" s="374"/>
      <c r="AD76" s="374"/>
      <c r="AE76" s="374"/>
      <c r="AF76" s="374"/>
      <c r="AG76" s="374"/>
      <c r="AH76" s="374"/>
      <c r="AI76" s="374"/>
      <c r="AJ76" s="374"/>
      <c r="AK76" s="374"/>
      <c r="AL76" s="374"/>
      <c r="AM76" s="374"/>
      <c r="AN76" s="374"/>
      <c r="AO76" s="374"/>
      <c r="AP76" s="374"/>
      <c r="AQ76" s="374"/>
      <c r="AR76" s="374"/>
      <c r="AS76" s="374"/>
      <c r="AT76" s="374"/>
      <c r="AU76" s="374"/>
      <c r="AV76" s="374"/>
      <c r="AW76" s="374"/>
      <c r="AX76" s="374"/>
      <c r="AY76" s="374"/>
      <c r="AZ76" s="374"/>
      <c r="BA76" s="374"/>
      <c r="BB76" s="374"/>
      <c r="BC76" s="374"/>
      <c r="BD76" s="374"/>
      <c r="BE76" s="374"/>
      <c r="BF76" s="374"/>
      <c r="BG76" s="374"/>
      <c r="BH76" s="374"/>
      <c r="BI76" s="374"/>
      <c r="BJ76" s="374"/>
      <c r="BK76" s="374"/>
      <c r="BL76" s="374"/>
      <c r="BM76" s="374"/>
      <c r="BN76" s="375"/>
    </row>
    <row r="77" spans="3:66" ht="12.75" customHeight="1">
      <c r="C77" s="104"/>
      <c r="D77" s="105"/>
      <c r="E77" s="105"/>
      <c r="F77" s="106"/>
      <c r="G77" s="376"/>
      <c r="H77" s="377"/>
      <c r="I77" s="377"/>
      <c r="J77" s="377"/>
      <c r="K77" s="377"/>
      <c r="L77" s="377"/>
      <c r="M77" s="377"/>
      <c r="N77" s="377"/>
      <c r="O77" s="377"/>
      <c r="P77" s="377"/>
      <c r="Q77" s="377"/>
      <c r="R77" s="377"/>
      <c r="S77" s="377"/>
      <c r="T77" s="377"/>
      <c r="U77" s="377"/>
      <c r="V77" s="377"/>
      <c r="W77" s="377"/>
      <c r="X77" s="377"/>
      <c r="Y77" s="377"/>
      <c r="Z77" s="377"/>
      <c r="AA77" s="377"/>
      <c r="AB77" s="377"/>
      <c r="AC77" s="377"/>
      <c r="AD77" s="377"/>
      <c r="AE77" s="377"/>
      <c r="AF77" s="377"/>
      <c r="AG77" s="377"/>
      <c r="AH77" s="377"/>
      <c r="AI77" s="377"/>
      <c r="AJ77" s="377"/>
      <c r="AK77" s="377"/>
      <c r="AL77" s="377"/>
      <c r="AM77" s="377"/>
      <c r="AN77" s="377"/>
      <c r="AO77" s="377"/>
      <c r="AP77" s="377"/>
      <c r="AQ77" s="377"/>
      <c r="AR77" s="377"/>
      <c r="AS77" s="377"/>
      <c r="AT77" s="377"/>
      <c r="AU77" s="377"/>
      <c r="AV77" s="377"/>
      <c r="AW77" s="377"/>
      <c r="AX77" s="377"/>
      <c r="AY77" s="377"/>
      <c r="AZ77" s="377"/>
      <c r="BA77" s="377"/>
      <c r="BB77" s="377"/>
      <c r="BC77" s="377"/>
      <c r="BD77" s="377"/>
      <c r="BE77" s="377"/>
      <c r="BF77" s="377"/>
      <c r="BG77" s="377"/>
      <c r="BH77" s="377"/>
      <c r="BI77" s="377"/>
      <c r="BJ77" s="377"/>
      <c r="BK77" s="377"/>
      <c r="BL77" s="377"/>
      <c r="BM77" s="377"/>
      <c r="BN77" s="378"/>
    </row>
    <row r="78" spans="3:66" ht="12.75" customHeight="1">
      <c r="C78" s="215">
        <v>2.5</v>
      </c>
      <c r="D78" s="216"/>
      <c r="E78" s="216"/>
      <c r="F78" s="217"/>
      <c r="G78" s="326" t="s">
        <v>75</v>
      </c>
      <c r="H78" s="327"/>
      <c r="I78" s="327"/>
      <c r="J78" s="327"/>
      <c r="K78" s="327"/>
      <c r="L78" s="327"/>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327"/>
      <c r="AM78" s="327"/>
      <c r="AN78" s="327"/>
      <c r="AO78" s="327"/>
      <c r="AP78" s="327"/>
      <c r="AQ78" s="327"/>
      <c r="AR78" s="327"/>
      <c r="AS78" s="327"/>
      <c r="AT78" s="327"/>
      <c r="AU78" s="327"/>
      <c r="AV78" s="327"/>
      <c r="AW78" s="327"/>
      <c r="AX78" s="327"/>
      <c r="AY78" s="327"/>
      <c r="AZ78" s="328"/>
      <c r="BA78" s="329"/>
      <c r="BB78" s="330"/>
      <c r="BC78" s="330"/>
      <c r="BD78" s="330"/>
      <c r="BE78" s="330"/>
      <c r="BF78" s="330"/>
      <c r="BG78" s="331"/>
      <c r="BH78" s="329"/>
      <c r="BI78" s="330"/>
      <c r="BJ78" s="330"/>
      <c r="BK78" s="330"/>
      <c r="BL78" s="330"/>
      <c r="BM78" s="330"/>
      <c r="BN78" s="331"/>
    </row>
    <row r="79" spans="3:66" ht="12.75" customHeight="1">
      <c r="C79" s="218"/>
      <c r="D79" s="219"/>
      <c r="E79" s="219"/>
      <c r="F79" s="220"/>
      <c r="G79" s="116" t="s">
        <v>76</v>
      </c>
      <c r="H79" s="117"/>
      <c r="I79" s="117"/>
      <c r="J79" s="117"/>
      <c r="K79" s="117"/>
      <c r="L79" s="117"/>
      <c r="M79" s="117"/>
      <c r="N79" s="117"/>
      <c r="O79" s="117"/>
      <c r="P79" s="117"/>
      <c r="Q79" s="117"/>
      <c r="R79" s="117"/>
      <c r="S79" s="117"/>
      <c r="T79" s="117"/>
      <c r="U79" s="117"/>
      <c r="V79" s="117"/>
      <c r="W79" s="117"/>
      <c r="X79" s="117"/>
      <c r="Y79" s="117"/>
      <c r="Z79" s="117"/>
      <c r="AA79" s="118"/>
      <c r="AB79" s="355"/>
      <c r="AC79" s="356"/>
      <c r="AD79" s="356"/>
      <c r="AE79" s="356"/>
      <c r="AF79" s="356"/>
      <c r="AG79" s="356"/>
      <c r="AH79" s="356"/>
      <c r="AI79" s="356"/>
      <c r="AJ79" s="356"/>
      <c r="AK79" s="356"/>
      <c r="AL79" s="356"/>
      <c r="AM79" s="356"/>
      <c r="AN79" s="356"/>
      <c r="AO79" s="356"/>
      <c r="AP79" s="356"/>
      <c r="AQ79" s="356"/>
      <c r="AR79" s="356"/>
      <c r="AS79" s="356"/>
      <c r="AT79" s="356"/>
      <c r="AU79" s="356"/>
      <c r="AV79" s="356"/>
      <c r="AW79" s="356"/>
      <c r="AX79" s="356"/>
      <c r="AY79" s="356"/>
      <c r="AZ79" s="356"/>
      <c r="BA79" s="356"/>
      <c r="BB79" s="356"/>
      <c r="BC79" s="356"/>
      <c r="BD79" s="356"/>
      <c r="BE79" s="356"/>
      <c r="BF79" s="356"/>
      <c r="BG79" s="356"/>
      <c r="BH79" s="356"/>
      <c r="BI79" s="356"/>
      <c r="BJ79" s="356"/>
      <c r="BK79" s="356"/>
      <c r="BL79" s="356"/>
      <c r="BM79" s="356"/>
      <c r="BN79" s="357"/>
    </row>
    <row r="80" spans="3:66" ht="12.75" customHeight="1">
      <c r="C80" s="218"/>
      <c r="D80" s="219"/>
      <c r="E80" s="219"/>
      <c r="F80" s="220"/>
      <c r="G80" s="94"/>
      <c r="H80" s="95"/>
      <c r="I80" s="95"/>
      <c r="J80" s="95"/>
      <c r="K80" s="95"/>
      <c r="L80" s="95"/>
      <c r="M80" s="95"/>
      <c r="N80" s="95"/>
      <c r="O80" s="95"/>
      <c r="P80" s="95"/>
      <c r="Q80" s="95"/>
      <c r="R80" s="95"/>
      <c r="S80" s="95"/>
      <c r="T80" s="95"/>
      <c r="U80" s="95"/>
      <c r="V80" s="95"/>
      <c r="W80" s="95"/>
      <c r="X80" s="95"/>
      <c r="Y80" s="95"/>
      <c r="Z80" s="95"/>
      <c r="AA80" s="96"/>
      <c r="AB80" s="358"/>
      <c r="AC80" s="359"/>
      <c r="AD80" s="359"/>
      <c r="AE80" s="359"/>
      <c r="AF80" s="359"/>
      <c r="AG80" s="359"/>
      <c r="AH80" s="359"/>
      <c r="AI80" s="359"/>
      <c r="AJ80" s="359"/>
      <c r="AK80" s="359"/>
      <c r="AL80" s="359"/>
      <c r="AM80" s="359"/>
      <c r="AN80" s="359"/>
      <c r="AO80" s="359"/>
      <c r="AP80" s="359"/>
      <c r="AQ80" s="359"/>
      <c r="AR80" s="359"/>
      <c r="AS80" s="359"/>
      <c r="AT80" s="359"/>
      <c r="AU80" s="359"/>
      <c r="AV80" s="359"/>
      <c r="AW80" s="359"/>
      <c r="AX80" s="359"/>
      <c r="AY80" s="359"/>
      <c r="AZ80" s="359"/>
      <c r="BA80" s="359"/>
      <c r="BB80" s="359"/>
      <c r="BC80" s="359"/>
      <c r="BD80" s="359"/>
      <c r="BE80" s="359"/>
      <c r="BF80" s="359"/>
      <c r="BG80" s="359"/>
      <c r="BH80" s="359"/>
      <c r="BI80" s="359"/>
      <c r="BJ80" s="359"/>
      <c r="BK80" s="359"/>
      <c r="BL80" s="359"/>
      <c r="BM80" s="359"/>
      <c r="BN80" s="360"/>
    </row>
    <row r="81" spans="3:66" ht="12.75" customHeight="1">
      <c r="C81" s="218"/>
      <c r="D81" s="219"/>
      <c r="E81" s="219"/>
      <c r="F81" s="220"/>
      <c r="G81" s="340"/>
      <c r="H81" s="341"/>
      <c r="I81" s="341"/>
      <c r="J81" s="341"/>
      <c r="K81" s="341"/>
      <c r="L81" s="341"/>
      <c r="M81" s="341"/>
      <c r="N81" s="341"/>
      <c r="O81" s="341"/>
      <c r="P81" s="341"/>
      <c r="Q81" s="341"/>
      <c r="R81" s="341"/>
      <c r="S81" s="341"/>
      <c r="T81" s="341"/>
      <c r="U81" s="341"/>
      <c r="V81" s="341"/>
      <c r="W81" s="341"/>
      <c r="X81" s="341"/>
      <c r="Y81" s="341"/>
      <c r="Z81" s="341"/>
      <c r="AA81" s="342"/>
      <c r="AB81" s="361"/>
      <c r="AC81" s="362"/>
      <c r="AD81" s="362"/>
      <c r="AE81" s="362"/>
      <c r="AF81" s="362"/>
      <c r="AG81" s="362"/>
      <c r="AH81" s="362"/>
      <c r="AI81" s="362"/>
      <c r="AJ81" s="362"/>
      <c r="AK81" s="362"/>
      <c r="AL81" s="362"/>
      <c r="AM81" s="362"/>
      <c r="AN81" s="362"/>
      <c r="AO81" s="362"/>
      <c r="AP81" s="362"/>
      <c r="AQ81" s="362"/>
      <c r="AR81" s="362"/>
      <c r="AS81" s="362"/>
      <c r="AT81" s="362"/>
      <c r="AU81" s="362"/>
      <c r="AV81" s="362"/>
      <c r="AW81" s="362"/>
      <c r="AX81" s="362"/>
      <c r="AY81" s="362"/>
      <c r="AZ81" s="362"/>
      <c r="BA81" s="362"/>
      <c r="BB81" s="362"/>
      <c r="BC81" s="362"/>
      <c r="BD81" s="362"/>
      <c r="BE81" s="362"/>
      <c r="BF81" s="362"/>
      <c r="BG81" s="362"/>
      <c r="BH81" s="362"/>
      <c r="BI81" s="362"/>
      <c r="BJ81" s="362"/>
      <c r="BK81" s="362"/>
      <c r="BL81" s="362"/>
      <c r="BM81" s="362"/>
      <c r="BN81" s="363"/>
    </row>
    <row r="82" spans="3:66" ht="12" customHeight="1">
      <c r="C82" s="273">
        <v>2.6</v>
      </c>
      <c r="D82" s="274"/>
      <c r="E82" s="274"/>
      <c r="F82" s="275"/>
      <c r="G82" s="116" t="s">
        <v>77</v>
      </c>
      <c r="H82" s="117"/>
      <c r="I82" s="117"/>
      <c r="J82" s="117"/>
      <c r="K82" s="117"/>
      <c r="L82" s="117"/>
      <c r="M82" s="117"/>
      <c r="N82" s="117"/>
      <c r="O82" s="117"/>
      <c r="P82" s="117"/>
      <c r="Q82" s="117"/>
      <c r="R82" s="117"/>
      <c r="S82" s="117"/>
      <c r="T82" s="117"/>
      <c r="U82" s="117"/>
      <c r="V82" s="117"/>
      <c r="W82" s="117"/>
      <c r="X82" s="117"/>
      <c r="Y82" s="117"/>
      <c r="Z82" s="117"/>
      <c r="AA82" s="117"/>
      <c r="AB82" s="117"/>
      <c r="AC82" s="117"/>
      <c r="AD82" s="117"/>
      <c r="AE82" s="117"/>
      <c r="AF82" s="117"/>
      <c r="AG82" s="117"/>
      <c r="AH82" s="117"/>
      <c r="AI82" s="117"/>
      <c r="AJ82" s="117"/>
      <c r="AK82" s="117"/>
      <c r="AL82" s="117"/>
      <c r="AM82" s="117"/>
      <c r="AN82" s="117"/>
      <c r="AO82" s="117"/>
      <c r="AP82" s="117"/>
      <c r="AQ82" s="117"/>
      <c r="AR82" s="117"/>
      <c r="AS82" s="117"/>
      <c r="AT82" s="117"/>
      <c r="AU82" s="117"/>
      <c r="AV82" s="117"/>
      <c r="AW82" s="117"/>
      <c r="AX82" s="117"/>
      <c r="AY82" s="117"/>
      <c r="AZ82" s="118"/>
      <c r="BA82" s="343"/>
      <c r="BB82" s="344"/>
      <c r="BC82" s="344"/>
      <c r="BD82" s="344"/>
      <c r="BE82" s="344"/>
      <c r="BF82" s="344"/>
      <c r="BG82" s="345"/>
      <c r="BH82" s="343"/>
      <c r="BI82" s="344"/>
      <c r="BJ82" s="344"/>
      <c r="BK82" s="344"/>
      <c r="BL82" s="344"/>
      <c r="BM82" s="344"/>
      <c r="BN82" s="345"/>
    </row>
    <row r="83" spans="3:66" ht="12" customHeight="1">
      <c r="C83" s="276"/>
      <c r="D83" s="277"/>
      <c r="E83" s="277"/>
      <c r="F83" s="278"/>
      <c r="G83" s="94"/>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6"/>
      <c r="BA83" s="346"/>
      <c r="BB83" s="347"/>
      <c r="BC83" s="347"/>
      <c r="BD83" s="347"/>
      <c r="BE83" s="347"/>
      <c r="BF83" s="347"/>
      <c r="BG83" s="348"/>
      <c r="BH83" s="346"/>
      <c r="BI83" s="347"/>
      <c r="BJ83" s="347"/>
      <c r="BK83" s="347"/>
      <c r="BL83" s="347"/>
      <c r="BM83" s="347"/>
      <c r="BN83" s="348"/>
    </row>
    <row r="84" spans="3:66" ht="12" customHeight="1">
      <c r="C84" s="276"/>
      <c r="D84" s="277"/>
      <c r="E84" s="277"/>
      <c r="F84" s="278"/>
      <c r="G84" s="340"/>
      <c r="H84" s="341"/>
      <c r="I84" s="341"/>
      <c r="J84" s="341"/>
      <c r="K84" s="341"/>
      <c r="L84" s="341"/>
      <c r="M84" s="341"/>
      <c r="N84" s="341"/>
      <c r="O84" s="341"/>
      <c r="P84" s="341"/>
      <c r="Q84" s="341"/>
      <c r="R84" s="341"/>
      <c r="S84" s="341"/>
      <c r="T84" s="341"/>
      <c r="U84" s="341"/>
      <c r="V84" s="341"/>
      <c r="W84" s="341"/>
      <c r="X84" s="341"/>
      <c r="Y84" s="341"/>
      <c r="Z84" s="341"/>
      <c r="AA84" s="341"/>
      <c r="AB84" s="341"/>
      <c r="AC84" s="341"/>
      <c r="AD84" s="341"/>
      <c r="AE84" s="341"/>
      <c r="AF84" s="341"/>
      <c r="AG84" s="341"/>
      <c r="AH84" s="341"/>
      <c r="AI84" s="341"/>
      <c r="AJ84" s="341"/>
      <c r="AK84" s="341"/>
      <c r="AL84" s="341"/>
      <c r="AM84" s="341"/>
      <c r="AN84" s="341"/>
      <c r="AO84" s="341"/>
      <c r="AP84" s="341"/>
      <c r="AQ84" s="341"/>
      <c r="AR84" s="341"/>
      <c r="AS84" s="341"/>
      <c r="AT84" s="341"/>
      <c r="AU84" s="341"/>
      <c r="AV84" s="341"/>
      <c r="AW84" s="341"/>
      <c r="AX84" s="341"/>
      <c r="AY84" s="341"/>
      <c r="AZ84" s="342"/>
      <c r="BA84" s="349"/>
      <c r="BB84" s="350"/>
      <c r="BC84" s="350"/>
      <c r="BD84" s="350"/>
      <c r="BE84" s="350"/>
      <c r="BF84" s="350"/>
      <c r="BG84" s="351"/>
      <c r="BH84" s="349"/>
      <c r="BI84" s="350"/>
      <c r="BJ84" s="350"/>
      <c r="BK84" s="350"/>
      <c r="BL84" s="350"/>
      <c r="BM84" s="350"/>
      <c r="BN84" s="351"/>
    </row>
    <row r="85" spans="3:66" ht="12" customHeight="1">
      <c r="C85" s="276"/>
      <c r="D85" s="277"/>
      <c r="E85" s="277"/>
      <c r="F85" s="278"/>
      <c r="G85" s="116" t="s">
        <v>78</v>
      </c>
      <c r="H85" s="117"/>
      <c r="I85" s="117"/>
      <c r="J85" s="117"/>
      <c r="K85" s="117"/>
      <c r="L85" s="117"/>
      <c r="M85" s="117"/>
      <c r="N85" s="117"/>
      <c r="O85" s="117"/>
      <c r="P85" s="117"/>
      <c r="Q85" s="117"/>
      <c r="R85" s="117"/>
      <c r="S85" s="117"/>
      <c r="T85" s="117"/>
      <c r="U85" s="117"/>
      <c r="V85" s="117"/>
      <c r="W85" s="117"/>
      <c r="X85" s="117"/>
      <c r="Y85" s="117"/>
      <c r="Z85" s="117"/>
      <c r="AA85" s="118"/>
      <c r="AB85" s="355"/>
      <c r="AC85" s="356"/>
      <c r="AD85" s="356"/>
      <c r="AE85" s="356"/>
      <c r="AF85" s="356"/>
      <c r="AG85" s="356"/>
      <c r="AH85" s="356"/>
      <c r="AI85" s="356"/>
      <c r="AJ85" s="356"/>
      <c r="AK85" s="356"/>
      <c r="AL85" s="356"/>
      <c r="AM85" s="356"/>
      <c r="AN85" s="356"/>
      <c r="AO85" s="356"/>
      <c r="AP85" s="356"/>
      <c r="AQ85" s="356"/>
      <c r="AR85" s="356"/>
      <c r="AS85" s="356"/>
      <c r="AT85" s="356"/>
      <c r="AU85" s="356"/>
      <c r="AV85" s="356"/>
      <c r="AW85" s="356"/>
      <c r="AX85" s="356"/>
      <c r="AY85" s="356"/>
      <c r="AZ85" s="356"/>
      <c r="BA85" s="356"/>
      <c r="BB85" s="356"/>
      <c r="BC85" s="356"/>
      <c r="BD85" s="356"/>
      <c r="BE85" s="356"/>
      <c r="BF85" s="356"/>
      <c r="BG85" s="356"/>
      <c r="BH85" s="356"/>
      <c r="BI85" s="356"/>
      <c r="BJ85" s="356"/>
      <c r="BK85" s="356"/>
      <c r="BL85" s="356"/>
      <c r="BM85" s="356"/>
      <c r="BN85" s="357"/>
    </row>
    <row r="86" spans="3:66" ht="12" customHeight="1">
      <c r="C86" s="276"/>
      <c r="D86" s="277"/>
      <c r="E86" s="277"/>
      <c r="F86" s="278"/>
      <c r="G86" s="94"/>
      <c r="H86" s="95"/>
      <c r="I86" s="95"/>
      <c r="J86" s="95"/>
      <c r="K86" s="95"/>
      <c r="L86" s="95"/>
      <c r="M86" s="95"/>
      <c r="N86" s="95"/>
      <c r="O86" s="95"/>
      <c r="P86" s="95"/>
      <c r="Q86" s="95"/>
      <c r="R86" s="95"/>
      <c r="S86" s="95"/>
      <c r="T86" s="95"/>
      <c r="U86" s="95"/>
      <c r="V86" s="95"/>
      <c r="W86" s="95"/>
      <c r="X86" s="95"/>
      <c r="Y86" s="95"/>
      <c r="Z86" s="95"/>
      <c r="AA86" s="96"/>
      <c r="AB86" s="358"/>
      <c r="AC86" s="359"/>
      <c r="AD86" s="359"/>
      <c r="AE86" s="359"/>
      <c r="AF86" s="359"/>
      <c r="AG86" s="359"/>
      <c r="AH86" s="359"/>
      <c r="AI86" s="359"/>
      <c r="AJ86" s="359"/>
      <c r="AK86" s="359"/>
      <c r="AL86" s="359"/>
      <c r="AM86" s="359"/>
      <c r="AN86" s="359"/>
      <c r="AO86" s="359"/>
      <c r="AP86" s="359"/>
      <c r="AQ86" s="359"/>
      <c r="AR86" s="359"/>
      <c r="AS86" s="359"/>
      <c r="AT86" s="359"/>
      <c r="AU86" s="359"/>
      <c r="AV86" s="359"/>
      <c r="AW86" s="359"/>
      <c r="AX86" s="359"/>
      <c r="AY86" s="359"/>
      <c r="AZ86" s="359"/>
      <c r="BA86" s="359"/>
      <c r="BB86" s="359"/>
      <c r="BC86" s="359"/>
      <c r="BD86" s="359"/>
      <c r="BE86" s="359"/>
      <c r="BF86" s="359"/>
      <c r="BG86" s="359"/>
      <c r="BH86" s="359"/>
      <c r="BI86" s="359"/>
      <c r="BJ86" s="359"/>
      <c r="BK86" s="359"/>
      <c r="BL86" s="359"/>
      <c r="BM86" s="359"/>
      <c r="BN86" s="360"/>
    </row>
    <row r="87" spans="3:66" ht="12" customHeight="1">
      <c r="C87" s="276"/>
      <c r="D87" s="277"/>
      <c r="E87" s="277"/>
      <c r="F87" s="278"/>
      <c r="G87" s="94"/>
      <c r="H87" s="95"/>
      <c r="I87" s="95"/>
      <c r="J87" s="95"/>
      <c r="K87" s="95"/>
      <c r="L87" s="95"/>
      <c r="M87" s="95"/>
      <c r="N87" s="95"/>
      <c r="O87" s="95"/>
      <c r="P87" s="95"/>
      <c r="Q87" s="95"/>
      <c r="R87" s="95"/>
      <c r="S87" s="95"/>
      <c r="T87" s="95"/>
      <c r="U87" s="95"/>
      <c r="V87" s="95"/>
      <c r="W87" s="95"/>
      <c r="X87" s="95"/>
      <c r="Y87" s="95"/>
      <c r="Z87" s="95"/>
      <c r="AA87" s="96"/>
      <c r="AB87" s="358"/>
      <c r="AC87" s="359"/>
      <c r="AD87" s="359"/>
      <c r="AE87" s="359"/>
      <c r="AF87" s="359"/>
      <c r="AG87" s="359"/>
      <c r="AH87" s="359"/>
      <c r="AI87" s="359"/>
      <c r="AJ87" s="359"/>
      <c r="AK87" s="359"/>
      <c r="AL87" s="359"/>
      <c r="AM87" s="359"/>
      <c r="AN87" s="359"/>
      <c r="AO87" s="359"/>
      <c r="AP87" s="359"/>
      <c r="AQ87" s="359"/>
      <c r="AR87" s="359"/>
      <c r="AS87" s="359"/>
      <c r="AT87" s="359"/>
      <c r="AU87" s="359"/>
      <c r="AV87" s="359"/>
      <c r="AW87" s="359"/>
      <c r="AX87" s="359"/>
      <c r="AY87" s="359"/>
      <c r="AZ87" s="359"/>
      <c r="BA87" s="359"/>
      <c r="BB87" s="359"/>
      <c r="BC87" s="359"/>
      <c r="BD87" s="359"/>
      <c r="BE87" s="359"/>
      <c r="BF87" s="359"/>
      <c r="BG87" s="359"/>
      <c r="BH87" s="359"/>
      <c r="BI87" s="359"/>
      <c r="BJ87" s="359"/>
      <c r="BK87" s="359"/>
      <c r="BL87" s="359"/>
      <c r="BM87" s="359"/>
      <c r="BN87" s="360"/>
    </row>
    <row r="88" spans="3:66" ht="12" customHeight="1">
      <c r="C88" s="276"/>
      <c r="D88" s="277"/>
      <c r="E88" s="277"/>
      <c r="F88" s="278"/>
      <c r="G88" s="94"/>
      <c r="H88" s="95"/>
      <c r="I88" s="95"/>
      <c r="J88" s="95"/>
      <c r="K88" s="95"/>
      <c r="L88" s="95"/>
      <c r="M88" s="95"/>
      <c r="N88" s="95"/>
      <c r="O88" s="95"/>
      <c r="P88" s="95"/>
      <c r="Q88" s="95"/>
      <c r="R88" s="95"/>
      <c r="S88" s="95"/>
      <c r="T88" s="95"/>
      <c r="U88" s="95"/>
      <c r="V88" s="95"/>
      <c r="W88" s="95"/>
      <c r="X88" s="95"/>
      <c r="Y88" s="95"/>
      <c r="Z88" s="95"/>
      <c r="AA88" s="96"/>
      <c r="AB88" s="358"/>
      <c r="AC88" s="359"/>
      <c r="AD88" s="359"/>
      <c r="AE88" s="359"/>
      <c r="AF88" s="359"/>
      <c r="AG88" s="359"/>
      <c r="AH88" s="359"/>
      <c r="AI88" s="359"/>
      <c r="AJ88" s="359"/>
      <c r="AK88" s="359"/>
      <c r="AL88" s="359"/>
      <c r="AM88" s="359"/>
      <c r="AN88" s="359"/>
      <c r="AO88" s="359"/>
      <c r="AP88" s="359"/>
      <c r="AQ88" s="359"/>
      <c r="AR88" s="359"/>
      <c r="AS88" s="359"/>
      <c r="AT88" s="359"/>
      <c r="AU88" s="359"/>
      <c r="AV88" s="359"/>
      <c r="AW88" s="359"/>
      <c r="AX88" s="359"/>
      <c r="AY88" s="359"/>
      <c r="AZ88" s="359"/>
      <c r="BA88" s="359"/>
      <c r="BB88" s="359"/>
      <c r="BC88" s="359"/>
      <c r="BD88" s="359"/>
      <c r="BE88" s="359"/>
      <c r="BF88" s="359"/>
      <c r="BG88" s="359"/>
      <c r="BH88" s="359"/>
      <c r="BI88" s="359"/>
      <c r="BJ88" s="359"/>
      <c r="BK88" s="359"/>
      <c r="BL88" s="359"/>
      <c r="BM88" s="359"/>
      <c r="BN88" s="360"/>
    </row>
    <row r="89" spans="3:66" ht="12" customHeight="1">
      <c r="C89" s="265"/>
      <c r="D89" s="266"/>
      <c r="E89" s="266"/>
      <c r="F89" s="267"/>
      <c r="G89" s="340"/>
      <c r="H89" s="341"/>
      <c r="I89" s="341"/>
      <c r="J89" s="341"/>
      <c r="K89" s="341"/>
      <c r="L89" s="341"/>
      <c r="M89" s="341"/>
      <c r="N89" s="341"/>
      <c r="O89" s="341"/>
      <c r="P89" s="341"/>
      <c r="Q89" s="341"/>
      <c r="R89" s="341"/>
      <c r="S89" s="341"/>
      <c r="T89" s="341"/>
      <c r="U89" s="341"/>
      <c r="V89" s="341"/>
      <c r="W89" s="341"/>
      <c r="X89" s="341"/>
      <c r="Y89" s="341"/>
      <c r="Z89" s="341"/>
      <c r="AA89" s="342"/>
      <c r="AB89" s="361"/>
      <c r="AC89" s="362"/>
      <c r="AD89" s="362"/>
      <c r="AE89" s="362"/>
      <c r="AF89" s="362"/>
      <c r="AG89" s="362"/>
      <c r="AH89" s="362"/>
      <c r="AI89" s="362"/>
      <c r="AJ89" s="362"/>
      <c r="AK89" s="362"/>
      <c r="AL89" s="362"/>
      <c r="AM89" s="362"/>
      <c r="AN89" s="362"/>
      <c r="AO89" s="362"/>
      <c r="AP89" s="362"/>
      <c r="AQ89" s="362"/>
      <c r="AR89" s="362"/>
      <c r="AS89" s="362"/>
      <c r="AT89" s="362"/>
      <c r="AU89" s="362"/>
      <c r="AV89" s="362"/>
      <c r="AW89" s="362"/>
      <c r="AX89" s="362"/>
      <c r="AY89" s="362"/>
      <c r="AZ89" s="362"/>
      <c r="BA89" s="362"/>
      <c r="BB89" s="362"/>
      <c r="BC89" s="362"/>
      <c r="BD89" s="362"/>
      <c r="BE89" s="362"/>
      <c r="BF89" s="362"/>
      <c r="BG89" s="362"/>
      <c r="BH89" s="362"/>
      <c r="BI89" s="362"/>
      <c r="BJ89" s="362"/>
      <c r="BK89" s="362"/>
      <c r="BL89" s="362"/>
      <c r="BM89" s="362"/>
      <c r="BN89" s="363"/>
    </row>
    <row r="90" spans="3:66" ht="12.75" customHeight="1">
      <c r="C90" s="273">
        <v>2.7</v>
      </c>
      <c r="D90" s="274"/>
      <c r="E90" s="274"/>
      <c r="F90" s="275"/>
      <c r="G90" s="116" t="s">
        <v>79</v>
      </c>
      <c r="H90" s="117"/>
      <c r="I90" s="117"/>
      <c r="J90" s="117"/>
      <c r="K90" s="117"/>
      <c r="L90" s="117"/>
      <c r="M90" s="117"/>
      <c r="N90" s="117"/>
      <c r="O90" s="117"/>
      <c r="P90" s="117"/>
      <c r="Q90" s="117"/>
      <c r="R90" s="117"/>
      <c r="S90" s="117"/>
      <c r="T90" s="117"/>
      <c r="U90" s="117"/>
      <c r="V90" s="117"/>
      <c r="W90" s="117"/>
      <c r="X90" s="117"/>
      <c r="Y90" s="117"/>
      <c r="Z90" s="117"/>
      <c r="AA90" s="117"/>
      <c r="AB90" s="117"/>
      <c r="AC90" s="117"/>
      <c r="AD90" s="117"/>
      <c r="AE90" s="117"/>
      <c r="AF90" s="117"/>
      <c r="AG90" s="117"/>
      <c r="AH90" s="117"/>
      <c r="AI90" s="117"/>
      <c r="AJ90" s="117"/>
      <c r="AK90" s="117"/>
      <c r="AL90" s="117"/>
      <c r="AM90" s="117"/>
      <c r="AN90" s="117"/>
      <c r="AO90" s="117"/>
      <c r="AP90" s="117"/>
      <c r="AQ90" s="117"/>
      <c r="AR90" s="117"/>
      <c r="AS90" s="117"/>
      <c r="AT90" s="117"/>
      <c r="AU90" s="117"/>
      <c r="AV90" s="117"/>
      <c r="AW90" s="117"/>
      <c r="AX90" s="117"/>
      <c r="AY90" s="117"/>
      <c r="AZ90" s="118"/>
      <c r="BA90" s="343"/>
      <c r="BB90" s="344"/>
      <c r="BC90" s="344"/>
      <c r="BD90" s="344"/>
      <c r="BE90" s="344"/>
      <c r="BF90" s="344"/>
      <c r="BG90" s="345"/>
      <c r="BH90" s="343"/>
      <c r="BI90" s="344"/>
      <c r="BJ90" s="344"/>
      <c r="BK90" s="344"/>
      <c r="BL90" s="344"/>
      <c r="BM90" s="344"/>
      <c r="BN90" s="345"/>
    </row>
    <row r="91" spans="3:66" ht="12.75" customHeight="1">
      <c r="C91" s="276"/>
      <c r="D91" s="277"/>
      <c r="E91" s="277"/>
      <c r="F91" s="278"/>
      <c r="G91" s="94"/>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6"/>
      <c r="BA91" s="346"/>
      <c r="BB91" s="347"/>
      <c r="BC91" s="347"/>
      <c r="BD91" s="347"/>
      <c r="BE91" s="347"/>
      <c r="BF91" s="347"/>
      <c r="BG91" s="348"/>
      <c r="BH91" s="346"/>
      <c r="BI91" s="347"/>
      <c r="BJ91" s="347"/>
      <c r="BK91" s="347"/>
      <c r="BL91" s="347"/>
      <c r="BM91" s="347"/>
      <c r="BN91" s="348"/>
    </row>
    <row r="92" spans="3:66" ht="21.75" customHeight="1">
      <c r="C92" s="276"/>
      <c r="D92" s="277"/>
      <c r="E92" s="277"/>
      <c r="F92" s="278"/>
      <c r="G92" s="340"/>
      <c r="H92" s="341"/>
      <c r="I92" s="341"/>
      <c r="J92" s="341"/>
      <c r="K92" s="341"/>
      <c r="L92" s="341"/>
      <c r="M92" s="341"/>
      <c r="N92" s="341"/>
      <c r="O92" s="341"/>
      <c r="P92" s="341"/>
      <c r="Q92" s="341"/>
      <c r="R92" s="341"/>
      <c r="S92" s="341"/>
      <c r="T92" s="341"/>
      <c r="U92" s="341"/>
      <c r="V92" s="341"/>
      <c r="W92" s="341"/>
      <c r="X92" s="341"/>
      <c r="Y92" s="341"/>
      <c r="Z92" s="341"/>
      <c r="AA92" s="341"/>
      <c r="AB92" s="341"/>
      <c r="AC92" s="341"/>
      <c r="AD92" s="341"/>
      <c r="AE92" s="341"/>
      <c r="AF92" s="341"/>
      <c r="AG92" s="341"/>
      <c r="AH92" s="341"/>
      <c r="AI92" s="341"/>
      <c r="AJ92" s="341"/>
      <c r="AK92" s="341"/>
      <c r="AL92" s="341"/>
      <c r="AM92" s="341"/>
      <c r="AN92" s="341"/>
      <c r="AO92" s="341"/>
      <c r="AP92" s="341"/>
      <c r="AQ92" s="341"/>
      <c r="AR92" s="341"/>
      <c r="AS92" s="341"/>
      <c r="AT92" s="341"/>
      <c r="AU92" s="341"/>
      <c r="AV92" s="341"/>
      <c r="AW92" s="341"/>
      <c r="AX92" s="341"/>
      <c r="AY92" s="341"/>
      <c r="AZ92" s="342"/>
      <c r="BA92" s="349"/>
      <c r="BB92" s="350"/>
      <c r="BC92" s="350"/>
      <c r="BD92" s="350"/>
      <c r="BE92" s="350"/>
      <c r="BF92" s="350"/>
      <c r="BG92" s="351"/>
      <c r="BH92" s="349"/>
      <c r="BI92" s="350"/>
      <c r="BJ92" s="350"/>
      <c r="BK92" s="350"/>
      <c r="BL92" s="350"/>
      <c r="BM92" s="350"/>
      <c r="BN92" s="351"/>
    </row>
    <row r="93" spans="3:66" ht="12.75" customHeight="1">
      <c r="C93" s="265"/>
      <c r="D93" s="266"/>
      <c r="E93" s="266"/>
      <c r="F93" s="267"/>
      <c r="G93" s="326" t="s">
        <v>80</v>
      </c>
      <c r="H93" s="327"/>
      <c r="I93" s="327"/>
      <c r="J93" s="327"/>
      <c r="K93" s="327"/>
      <c r="L93" s="327"/>
      <c r="M93" s="327"/>
      <c r="N93" s="327"/>
      <c r="O93" s="327"/>
      <c r="P93" s="327"/>
      <c r="Q93" s="327"/>
      <c r="R93" s="327"/>
      <c r="S93" s="327"/>
      <c r="T93" s="327"/>
      <c r="U93" s="327"/>
      <c r="V93" s="327"/>
      <c r="W93" s="327"/>
      <c r="X93" s="327"/>
      <c r="Y93" s="327"/>
      <c r="Z93" s="352"/>
      <c r="AA93" s="353"/>
      <c r="AB93" s="353"/>
      <c r="AC93" s="353"/>
      <c r="AD93" s="353"/>
      <c r="AE93" s="353"/>
      <c r="AF93" s="353"/>
      <c r="AG93" s="353"/>
      <c r="AH93" s="353"/>
      <c r="AI93" s="353"/>
      <c r="AJ93" s="353"/>
      <c r="AK93" s="353"/>
      <c r="AL93" s="353"/>
      <c r="AM93" s="353"/>
      <c r="AN93" s="353"/>
      <c r="AO93" s="353"/>
      <c r="AP93" s="353"/>
      <c r="AQ93" s="353"/>
      <c r="AR93" s="353"/>
      <c r="AS93" s="353"/>
      <c r="AT93" s="353"/>
      <c r="AU93" s="353"/>
      <c r="AV93" s="353"/>
      <c r="AW93" s="353"/>
      <c r="AX93" s="353"/>
      <c r="AY93" s="353"/>
      <c r="AZ93" s="353"/>
      <c r="BA93" s="353"/>
      <c r="BB93" s="353"/>
      <c r="BC93" s="353"/>
      <c r="BD93" s="353"/>
      <c r="BE93" s="353"/>
      <c r="BF93" s="353"/>
      <c r="BG93" s="353"/>
      <c r="BH93" s="353"/>
      <c r="BI93" s="353"/>
      <c r="BJ93" s="353"/>
      <c r="BK93" s="353"/>
      <c r="BL93" s="353"/>
      <c r="BM93" s="353"/>
      <c r="BN93" s="354"/>
    </row>
    <row r="94" spans="3:66" ht="16.5" customHeight="1">
      <c r="C94" s="215">
        <v>2.8</v>
      </c>
      <c r="D94" s="216"/>
      <c r="E94" s="216"/>
      <c r="F94" s="217"/>
      <c r="G94" s="326" t="s">
        <v>81</v>
      </c>
      <c r="H94" s="327"/>
      <c r="I94" s="327"/>
      <c r="J94" s="327"/>
      <c r="K94" s="327"/>
      <c r="L94" s="327"/>
      <c r="M94" s="327"/>
      <c r="N94" s="327"/>
      <c r="O94" s="327"/>
      <c r="P94" s="327"/>
      <c r="Q94" s="327"/>
      <c r="R94" s="327"/>
      <c r="S94" s="327"/>
      <c r="T94" s="327"/>
      <c r="U94" s="327"/>
      <c r="V94" s="327"/>
      <c r="W94" s="327"/>
      <c r="X94" s="327"/>
      <c r="Y94" s="327"/>
      <c r="Z94" s="327"/>
      <c r="AA94" s="327"/>
      <c r="AB94" s="327"/>
      <c r="AC94" s="327"/>
      <c r="AD94" s="327"/>
      <c r="AE94" s="327"/>
      <c r="AF94" s="327"/>
      <c r="AG94" s="327"/>
      <c r="AH94" s="327"/>
      <c r="AI94" s="327"/>
      <c r="AJ94" s="327"/>
      <c r="AK94" s="327"/>
      <c r="AL94" s="327"/>
      <c r="AM94" s="327"/>
      <c r="AN94" s="327"/>
      <c r="AO94" s="327"/>
      <c r="AP94" s="327"/>
      <c r="AQ94" s="327"/>
      <c r="AR94" s="327"/>
      <c r="AS94" s="327"/>
      <c r="AT94" s="327"/>
      <c r="AU94" s="327"/>
      <c r="AV94" s="327"/>
      <c r="AW94" s="327"/>
      <c r="AX94" s="327"/>
      <c r="AY94" s="327"/>
      <c r="AZ94" s="328"/>
      <c r="BA94" s="329"/>
      <c r="BB94" s="330"/>
      <c r="BC94" s="330"/>
      <c r="BD94" s="330"/>
      <c r="BE94" s="330"/>
      <c r="BF94" s="330"/>
      <c r="BG94" s="331"/>
      <c r="BH94" s="329"/>
      <c r="BI94" s="330"/>
      <c r="BJ94" s="330"/>
      <c r="BK94" s="330"/>
      <c r="BL94" s="330"/>
      <c r="BM94" s="330"/>
      <c r="BN94" s="331"/>
    </row>
    <row r="95" spans="3:66" ht="12.75" customHeight="1">
      <c r="C95" s="218"/>
      <c r="D95" s="219"/>
      <c r="E95" s="219"/>
      <c r="F95" s="220"/>
      <c r="G95" s="332" t="s">
        <v>82</v>
      </c>
      <c r="H95" s="333"/>
      <c r="I95" s="333"/>
      <c r="J95" s="333"/>
      <c r="K95" s="333"/>
      <c r="L95" s="333"/>
      <c r="M95" s="333"/>
      <c r="N95" s="333"/>
      <c r="O95" s="333"/>
      <c r="P95" s="333"/>
      <c r="Q95" s="336"/>
      <c r="R95" s="336"/>
      <c r="S95" s="336"/>
      <c r="T95" s="336"/>
      <c r="U95" s="336"/>
      <c r="V95" s="336"/>
      <c r="W95" s="336"/>
      <c r="X95" s="336"/>
      <c r="Y95" s="336"/>
      <c r="Z95" s="336"/>
      <c r="AA95" s="336"/>
      <c r="AB95" s="336"/>
      <c r="AC95" s="336"/>
      <c r="AD95" s="336"/>
      <c r="AE95" s="336"/>
      <c r="AF95" s="336"/>
      <c r="AG95" s="336"/>
      <c r="AH95" s="336"/>
      <c r="AI95" s="336"/>
      <c r="AJ95" s="336"/>
      <c r="AK95" s="336"/>
      <c r="AL95" s="336"/>
      <c r="AM95" s="336"/>
      <c r="AN95" s="336"/>
      <c r="AO95" s="336"/>
      <c r="AP95" s="336"/>
      <c r="AQ95" s="336"/>
      <c r="AR95" s="336"/>
      <c r="AS95" s="336"/>
      <c r="AT95" s="336"/>
      <c r="AU95" s="336"/>
      <c r="AV95" s="336"/>
      <c r="AW95" s="336"/>
      <c r="AX95" s="336"/>
      <c r="AY95" s="336"/>
      <c r="AZ95" s="336"/>
      <c r="BA95" s="336"/>
      <c r="BB95" s="336"/>
      <c r="BC95" s="336"/>
      <c r="BD95" s="336"/>
      <c r="BE95" s="336"/>
      <c r="BF95" s="336"/>
      <c r="BG95" s="336"/>
      <c r="BH95" s="336"/>
      <c r="BI95" s="336"/>
      <c r="BJ95" s="336"/>
      <c r="BK95" s="336"/>
      <c r="BL95" s="336"/>
      <c r="BM95" s="336"/>
      <c r="BN95" s="337"/>
    </row>
    <row r="96" spans="3:66" ht="12.75" customHeight="1">
      <c r="C96" s="104"/>
      <c r="D96" s="105"/>
      <c r="E96" s="105"/>
      <c r="F96" s="106"/>
      <c r="G96" s="334"/>
      <c r="H96" s="335"/>
      <c r="I96" s="335"/>
      <c r="J96" s="335"/>
      <c r="K96" s="335"/>
      <c r="L96" s="335"/>
      <c r="M96" s="335"/>
      <c r="N96" s="335"/>
      <c r="O96" s="335"/>
      <c r="P96" s="335"/>
      <c r="Q96" s="338"/>
      <c r="R96" s="338"/>
      <c r="S96" s="338"/>
      <c r="T96" s="338"/>
      <c r="U96" s="338"/>
      <c r="V96" s="338"/>
      <c r="W96" s="338"/>
      <c r="X96" s="338"/>
      <c r="Y96" s="338"/>
      <c r="Z96" s="338"/>
      <c r="AA96" s="338"/>
      <c r="AB96" s="338"/>
      <c r="AC96" s="338"/>
      <c r="AD96" s="338"/>
      <c r="AE96" s="338"/>
      <c r="AF96" s="338"/>
      <c r="AG96" s="338"/>
      <c r="AH96" s="338"/>
      <c r="AI96" s="338"/>
      <c r="AJ96" s="338"/>
      <c r="AK96" s="338"/>
      <c r="AL96" s="338"/>
      <c r="AM96" s="338"/>
      <c r="AN96" s="338"/>
      <c r="AO96" s="338"/>
      <c r="AP96" s="338"/>
      <c r="AQ96" s="338"/>
      <c r="AR96" s="338"/>
      <c r="AS96" s="338"/>
      <c r="AT96" s="338"/>
      <c r="AU96" s="338"/>
      <c r="AV96" s="338"/>
      <c r="AW96" s="338"/>
      <c r="AX96" s="338"/>
      <c r="AY96" s="338"/>
      <c r="AZ96" s="338"/>
      <c r="BA96" s="338"/>
      <c r="BB96" s="338"/>
      <c r="BC96" s="338"/>
      <c r="BD96" s="338"/>
      <c r="BE96" s="338"/>
      <c r="BF96" s="338"/>
      <c r="BG96" s="338"/>
      <c r="BH96" s="338"/>
      <c r="BI96" s="338"/>
      <c r="BJ96" s="338"/>
      <c r="BK96" s="338"/>
      <c r="BL96" s="338"/>
      <c r="BM96" s="338"/>
      <c r="BN96" s="339"/>
    </row>
    <row r="98" spans="3:66" ht="18">
      <c r="C98" s="113" t="s">
        <v>83</v>
      </c>
      <c r="D98" s="114"/>
      <c r="E98" s="114"/>
      <c r="F98" s="114"/>
      <c r="G98" s="320"/>
      <c r="H98" s="320"/>
      <c r="I98" s="320"/>
      <c r="J98" s="320"/>
      <c r="K98" s="320"/>
      <c r="L98" s="320"/>
      <c r="M98" s="320"/>
      <c r="N98" s="320"/>
      <c r="O98" s="320"/>
      <c r="P98" s="320"/>
      <c r="Q98" s="320"/>
      <c r="R98" s="320"/>
      <c r="S98" s="320"/>
      <c r="T98" s="320"/>
      <c r="U98" s="320"/>
      <c r="V98" s="320"/>
      <c r="W98" s="320"/>
      <c r="X98" s="320"/>
      <c r="Y98" s="320"/>
      <c r="Z98" s="320"/>
      <c r="AA98" s="320"/>
      <c r="AB98" s="320"/>
      <c r="AC98" s="320"/>
      <c r="AD98" s="320"/>
      <c r="AE98" s="320"/>
      <c r="AF98" s="320"/>
      <c r="AG98" s="320"/>
      <c r="AH98" s="320"/>
      <c r="AI98" s="320"/>
      <c r="AJ98" s="320"/>
      <c r="AK98" s="320"/>
      <c r="AL98" s="320"/>
      <c r="AM98" s="320"/>
      <c r="AN98" s="320"/>
      <c r="AO98" s="320"/>
      <c r="AP98" s="320"/>
      <c r="AQ98" s="320"/>
      <c r="AR98" s="320"/>
      <c r="AS98" s="320"/>
      <c r="AT98" s="320"/>
      <c r="AU98" s="320"/>
      <c r="AV98" s="320"/>
      <c r="AW98" s="320"/>
      <c r="AX98" s="320"/>
      <c r="AY98" s="320"/>
      <c r="AZ98" s="320"/>
      <c r="BA98" s="320"/>
      <c r="BB98" s="320"/>
      <c r="BC98" s="320"/>
      <c r="BD98" s="320"/>
      <c r="BE98" s="320"/>
      <c r="BF98" s="320"/>
      <c r="BG98" s="320"/>
      <c r="BH98" s="320"/>
      <c r="BI98" s="320"/>
      <c r="BJ98" s="320"/>
      <c r="BK98" s="320"/>
      <c r="BL98" s="320"/>
      <c r="BM98" s="320"/>
      <c r="BN98" s="321"/>
    </row>
    <row r="99" spans="3:66" ht="14.25">
      <c r="C99" s="296">
        <v>3.1</v>
      </c>
      <c r="D99" s="297"/>
      <c r="E99" s="297"/>
      <c r="F99" s="297"/>
      <c r="G99" s="288" t="s">
        <v>84</v>
      </c>
      <c r="H99" s="289"/>
      <c r="I99" s="289"/>
      <c r="J99" s="289"/>
      <c r="K99" s="289"/>
      <c r="L99" s="289"/>
      <c r="M99" s="289"/>
      <c r="N99" s="289"/>
      <c r="O99" s="289"/>
      <c r="P99" s="289"/>
      <c r="Q99" s="289"/>
      <c r="R99" s="289"/>
      <c r="S99" s="289"/>
      <c r="T99" s="289"/>
      <c r="U99" s="290"/>
      <c r="V99" s="322"/>
      <c r="W99" s="323"/>
      <c r="X99" s="19" t="s">
        <v>46</v>
      </c>
      <c r="Y99" s="323"/>
      <c r="Z99" s="323"/>
      <c r="AA99" s="19" t="s">
        <v>46</v>
      </c>
      <c r="AB99" s="323"/>
      <c r="AC99" s="323"/>
      <c r="AD99" s="323"/>
      <c r="AE99" s="323"/>
      <c r="AF99" s="324"/>
      <c r="AG99" s="324"/>
      <c r="AH99" s="324"/>
      <c r="AI99" s="324"/>
      <c r="AJ99" s="324"/>
      <c r="AK99" s="324"/>
      <c r="AL99" s="324"/>
      <c r="AM99" s="324"/>
      <c r="AN99" s="324"/>
      <c r="AO99" s="324"/>
      <c r="AP99" s="324"/>
      <c r="AQ99" s="324"/>
      <c r="AR99" s="324"/>
      <c r="AS99" s="324"/>
      <c r="AT99" s="324"/>
      <c r="AU99" s="324"/>
      <c r="AV99" s="324"/>
      <c r="AW99" s="324"/>
      <c r="AX99" s="324"/>
      <c r="AY99" s="324"/>
      <c r="AZ99" s="324"/>
      <c r="BA99" s="324"/>
      <c r="BB99" s="324"/>
      <c r="BC99" s="324"/>
      <c r="BD99" s="324"/>
      <c r="BE99" s="324"/>
      <c r="BF99" s="324"/>
      <c r="BG99" s="324"/>
      <c r="BH99" s="324"/>
      <c r="BI99" s="324"/>
      <c r="BJ99" s="324"/>
      <c r="BK99" s="324"/>
      <c r="BL99" s="324"/>
      <c r="BM99" s="324"/>
      <c r="BN99" s="325"/>
    </row>
    <row r="100" spans="3:66" ht="18" customHeight="1">
      <c r="C100" s="296">
        <v>3.2</v>
      </c>
      <c r="D100" s="297"/>
      <c r="E100" s="297"/>
      <c r="F100" s="297"/>
      <c r="G100" s="298" t="s">
        <v>85</v>
      </c>
      <c r="H100" s="299"/>
      <c r="I100" s="299"/>
      <c r="J100" s="299"/>
      <c r="K100" s="299"/>
      <c r="L100" s="299"/>
      <c r="M100" s="299"/>
      <c r="N100" s="299"/>
      <c r="O100" s="299"/>
      <c r="P100" s="299"/>
      <c r="Q100" s="299"/>
      <c r="R100" s="299"/>
      <c r="S100" s="299"/>
      <c r="T100" s="299"/>
      <c r="U100" s="300"/>
      <c r="V100" s="301" t="s">
        <v>4</v>
      </c>
      <c r="W100" s="302"/>
      <c r="X100" s="302"/>
      <c r="Y100" s="302"/>
      <c r="Z100" s="302"/>
      <c r="AA100" s="302"/>
      <c r="AB100" s="302"/>
      <c r="AC100" s="302"/>
      <c r="AD100" s="302"/>
      <c r="AE100" s="302"/>
      <c r="AF100" s="302"/>
      <c r="AG100" s="302"/>
      <c r="AH100" s="302"/>
      <c r="AI100" s="302"/>
      <c r="AJ100" s="302"/>
      <c r="AK100" s="302"/>
      <c r="AL100" s="302"/>
      <c r="AM100" s="302"/>
      <c r="AN100" s="302"/>
      <c r="AO100" s="302"/>
      <c r="AP100" s="302"/>
      <c r="AQ100" s="302"/>
      <c r="AR100" s="302"/>
      <c r="AS100" s="302"/>
      <c r="AT100" s="302"/>
      <c r="AU100" s="302"/>
      <c r="AV100" s="302"/>
      <c r="AW100" s="302"/>
      <c r="AX100" s="302"/>
      <c r="AY100" s="302"/>
      <c r="AZ100" s="78"/>
      <c r="BA100" s="303" t="s">
        <v>15</v>
      </c>
      <c r="BB100" s="303"/>
      <c r="BC100" s="303"/>
      <c r="BD100" s="303"/>
      <c r="BE100" s="303"/>
      <c r="BF100" s="303"/>
      <c r="BG100" s="304" t="e">
        <f>BK12</f>
        <v>#N/A</v>
      </c>
      <c r="BH100" s="304"/>
      <c r="BI100" s="304"/>
      <c r="BJ100" s="304"/>
      <c r="BK100" s="304"/>
      <c r="BL100" s="78"/>
      <c r="BM100" s="78"/>
      <c r="BN100" s="79"/>
    </row>
    <row r="101" spans="3:66" ht="14.25" customHeight="1">
      <c r="C101" s="273">
        <v>3.3</v>
      </c>
      <c r="D101" s="274"/>
      <c r="E101" s="274"/>
      <c r="F101" s="275"/>
      <c r="G101" s="305" t="s">
        <v>86</v>
      </c>
      <c r="H101" s="306"/>
      <c r="I101" s="306"/>
      <c r="J101" s="306"/>
      <c r="K101" s="306"/>
      <c r="L101" s="306"/>
      <c r="M101" s="306"/>
      <c r="N101" s="306"/>
      <c r="O101" s="306"/>
      <c r="P101" s="306"/>
      <c r="Q101" s="306"/>
      <c r="R101" s="306"/>
      <c r="S101" s="306"/>
      <c r="T101" s="306"/>
      <c r="U101" s="307"/>
      <c r="V101" s="314" t="str">
        <f>VLOOKUP(V100,'Scope of Work'!A3:Q4,2,FALSE)</f>
        <v>Provide temporary work to eligible individuals to assist with disaster clean-up and humanitarian assistance in FEMA disaster-declared counties.</v>
      </c>
      <c r="W101" s="315"/>
      <c r="X101" s="315"/>
      <c r="Y101" s="315"/>
      <c r="Z101" s="315"/>
      <c r="AA101" s="315"/>
      <c r="AB101" s="315"/>
      <c r="AC101" s="315"/>
      <c r="AD101" s="315"/>
      <c r="AE101" s="315"/>
      <c r="AF101" s="315"/>
      <c r="AG101" s="315"/>
      <c r="AH101" s="315"/>
      <c r="AI101" s="315"/>
      <c r="AJ101" s="315"/>
      <c r="AK101" s="315"/>
      <c r="AL101" s="315"/>
      <c r="AM101" s="315"/>
      <c r="AN101" s="315"/>
      <c r="AO101" s="315"/>
      <c r="AP101" s="315"/>
      <c r="AQ101" s="315"/>
      <c r="AR101" s="315"/>
      <c r="AS101" s="315"/>
      <c r="AT101" s="315"/>
      <c r="AU101" s="315"/>
      <c r="AV101" s="315"/>
      <c r="AW101" s="315"/>
      <c r="AX101" s="315"/>
      <c r="AY101" s="315"/>
      <c r="AZ101" s="315"/>
      <c r="BA101" s="315"/>
      <c r="BB101" s="315"/>
      <c r="BC101" s="315"/>
      <c r="BD101" s="315"/>
      <c r="BE101" s="315"/>
      <c r="BF101" s="315"/>
      <c r="BG101" s="315"/>
      <c r="BH101" s="315"/>
      <c r="BI101" s="315"/>
      <c r="BJ101" s="315"/>
      <c r="BK101" s="315"/>
      <c r="BL101" s="315"/>
      <c r="BM101" s="315"/>
      <c r="BN101" s="316"/>
    </row>
    <row r="102" spans="3:112" ht="14.25" customHeight="1">
      <c r="C102" s="276"/>
      <c r="D102" s="277"/>
      <c r="E102" s="277"/>
      <c r="F102" s="278"/>
      <c r="G102" s="308"/>
      <c r="H102" s="309"/>
      <c r="I102" s="309"/>
      <c r="J102" s="309"/>
      <c r="K102" s="309"/>
      <c r="L102" s="309"/>
      <c r="M102" s="309"/>
      <c r="N102" s="309"/>
      <c r="O102" s="309"/>
      <c r="P102" s="309"/>
      <c r="Q102" s="309"/>
      <c r="R102" s="309"/>
      <c r="S102" s="309"/>
      <c r="T102" s="309"/>
      <c r="U102" s="310"/>
      <c r="V102" s="314"/>
      <c r="W102" s="315"/>
      <c r="X102" s="315"/>
      <c r="Y102" s="315"/>
      <c r="Z102" s="315"/>
      <c r="AA102" s="315"/>
      <c r="AB102" s="315"/>
      <c r="AC102" s="315"/>
      <c r="AD102" s="315"/>
      <c r="AE102" s="315"/>
      <c r="AF102" s="315"/>
      <c r="AG102" s="315"/>
      <c r="AH102" s="315"/>
      <c r="AI102" s="315"/>
      <c r="AJ102" s="315"/>
      <c r="AK102" s="315"/>
      <c r="AL102" s="315"/>
      <c r="AM102" s="315"/>
      <c r="AN102" s="315"/>
      <c r="AO102" s="315"/>
      <c r="AP102" s="315"/>
      <c r="AQ102" s="315"/>
      <c r="AR102" s="315"/>
      <c r="AS102" s="315"/>
      <c r="AT102" s="315"/>
      <c r="AU102" s="315"/>
      <c r="AV102" s="315"/>
      <c r="AW102" s="315"/>
      <c r="AX102" s="315"/>
      <c r="AY102" s="315"/>
      <c r="AZ102" s="315"/>
      <c r="BA102" s="315"/>
      <c r="BB102" s="315"/>
      <c r="BC102" s="315"/>
      <c r="BD102" s="315"/>
      <c r="BE102" s="315"/>
      <c r="BF102" s="315"/>
      <c r="BG102" s="315"/>
      <c r="BH102" s="315"/>
      <c r="BI102" s="315"/>
      <c r="BJ102" s="315"/>
      <c r="BK102" s="315"/>
      <c r="BL102" s="315"/>
      <c r="BM102" s="315"/>
      <c r="BN102" s="316"/>
      <c r="BQ102" s="20"/>
      <c r="BR102" s="20"/>
      <c r="BS102" s="20"/>
      <c r="BT102" s="20"/>
      <c r="BU102" s="20"/>
      <c r="BV102" s="20"/>
      <c r="BW102" s="20"/>
      <c r="BX102" s="20"/>
      <c r="BY102" s="20"/>
      <c r="BZ102" s="20"/>
      <c r="CA102" s="20"/>
      <c r="CB102" s="20"/>
      <c r="CC102" s="20"/>
      <c r="CD102" s="21"/>
      <c r="CE102" s="21"/>
      <c r="CF102" s="21"/>
      <c r="CG102" s="21"/>
      <c r="CH102" s="21"/>
      <c r="CI102" s="21"/>
      <c r="CJ102" s="21"/>
      <c r="CK102" s="21"/>
      <c r="CL102" s="21"/>
      <c r="CM102" s="21"/>
      <c r="CN102" s="21"/>
      <c r="CO102" s="21"/>
      <c r="CP102" s="21"/>
      <c r="CQ102" s="21"/>
      <c r="CR102" s="21"/>
      <c r="CS102" s="21"/>
      <c r="CT102" s="21"/>
      <c r="CU102" s="21"/>
      <c r="CV102" s="21"/>
      <c r="CW102" s="21"/>
      <c r="CX102" s="21"/>
      <c r="CY102" s="21"/>
      <c r="CZ102" s="21"/>
      <c r="DA102" s="21"/>
      <c r="DB102" s="21"/>
      <c r="DC102" s="21"/>
      <c r="DD102" s="21"/>
      <c r="DE102" s="21"/>
      <c r="DF102" s="21"/>
      <c r="DG102" s="21"/>
      <c r="DH102" s="21"/>
    </row>
    <row r="103" spans="3:81" ht="14.25" customHeight="1">
      <c r="C103" s="276"/>
      <c r="D103" s="277"/>
      <c r="E103" s="277"/>
      <c r="F103" s="278"/>
      <c r="G103" s="308"/>
      <c r="H103" s="309"/>
      <c r="I103" s="309"/>
      <c r="J103" s="309"/>
      <c r="K103" s="309"/>
      <c r="L103" s="309"/>
      <c r="M103" s="309"/>
      <c r="N103" s="309"/>
      <c r="O103" s="309"/>
      <c r="P103" s="309"/>
      <c r="Q103" s="309"/>
      <c r="R103" s="309"/>
      <c r="S103" s="309"/>
      <c r="T103" s="309"/>
      <c r="U103" s="310"/>
      <c r="V103" s="314"/>
      <c r="W103" s="315"/>
      <c r="X103" s="315"/>
      <c r="Y103" s="315"/>
      <c r="Z103" s="315"/>
      <c r="AA103" s="315"/>
      <c r="AB103" s="315"/>
      <c r="AC103" s="315"/>
      <c r="AD103" s="315"/>
      <c r="AE103" s="315"/>
      <c r="AF103" s="315"/>
      <c r="AG103" s="315"/>
      <c r="AH103" s="315"/>
      <c r="AI103" s="315"/>
      <c r="AJ103" s="315"/>
      <c r="AK103" s="315"/>
      <c r="AL103" s="315"/>
      <c r="AM103" s="315"/>
      <c r="AN103" s="315"/>
      <c r="AO103" s="315"/>
      <c r="AP103" s="315"/>
      <c r="AQ103" s="315"/>
      <c r="AR103" s="315"/>
      <c r="AS103" s="315"/>
      <c r="AT103" s="315"/>
      <c r="AU103" s="315"/>
      <c r="AV103" s="315"/>
      <c r="AW103" s="315"/>
      <c r="AX103" s="315"/>
      <c r="AY103" s="315"/>
      <c r="AZ103" s="315"/>
      <c r="BA103" s="315"/>
      <c r="BB103" s="315"/>
      <c r="BC103" s="315"/>
      <c r="BD103" s="315"/>
      <c r="BE103" s="315"/>
      <c r="BF103" s="315"/>
      <c r="BG103" s="315"/>
      <c r="BH103" s="315"/>
      <c r="BI103" s="315"/>
      <c r="BJ103" s="315"/>
      <c r="BK103" s="315"/>
      <c r="BL103" s="315"/>
      <c r="BM103" s="315"/>
      <c r="BN103" s="316"/>
      <c r="BQ103" s="20"/>
      <c r="BR103" s="20"/>
      <c r="BS103" s="20"/>
      <c r="BT103" s="20"/>
      <c r="BU103" s="20"/>
      <c r="BV103" s="20"/>
      <c r="BW103" s="20"/>
      <c r="BX103" s="20"/>
      <c r="BY103" s="20"/>
      <c r="BZ103" s="20"/>
      <c r="CA103" s="20"/>
      <c r="CB103" s="20"/>
      <c r="CC103" s="20"/>
    </row>
    <row r="104" spans="3:81" ht="27" customHeight="1">
      <c r="C104" s="265"/>
      <c r="D104" s="266"/>
      <c r="E104" s="266"/>
      <c r="F104" s="267"/>
      <c r="G104" s="311"/>
      <c r="H104" s="312"/>
      <c r="I104" s="312"/>
      <c r="J104" s="312"/>
      <c r="K104" s="312"/>
      <c r="L104" s="312"/>
      <c r="M104" s="312"/>
      <c r="N104" s="312"/>
      <c r="O104" s="312"/>
      <c r="P104" s="312"/>
      <c r="Q104" s="312"/>
      <c r="R104" s="312"/>
      <c r="S104" s="312"/>
      <c r="T104" s="312"/>
      <c r="U104" s="313"/>
      <c r="V104" s="317"/>
      <c r="W104" s="318"/>
      <c r="X104" s="318"/>
      <c r="Y104" s="318"/>
      <c r="Z104" s="318"/>
      <c r="AA104" s="318"/>
      <c r="AB104" s="318"/>
      <c r="AC104" s="318"/>
      <c r="AD104" s="318"/>
      <c r="AE104" s="318"/>
      <c r="AF104" s="318"/>
      <c r="AG104" s="318"/>
      <c r="AH104" s="318"/>
      <c r="AI104" s="318"/>
      <c r="AJ104" s="318"/>
      <c r="AK104" s="318"/>
      <c r="AL104" s="318"/>
      <c r="AM104" s="318"/>
      <c r="AN104" s="318"/>
      <c r="AO104" s="318"/>
      <c r="AP104" s="318"/>
      <c r="AQ104" s="318"/>
      <c r="AR104" s="318"/>
      <c r="AS104" s="318"/>
      <c r="AT104" s="318"/>
      <c r="AU104" s="318"/>
      <c r="AV104" s="318"/>
      <c r="AW104" s="318"/>
      <c r="AX104" s="318"/>
      <c r="AY104" s="318"/>
      <c r="AZ104" s="318"/>
      <c r="BA104" s="318"/>
      <c r="BB104" s="318"/>
      <c r="BC104" s="318"/>
      <c r="BD104" s="318"/>
      <c r="BE104" s="318"/>
      <c r="BF104" s="318"/>
      <c r="BG104" s="318"/>
      <c r="BH104" s="318"/>
      <c r="BI104" s="318"/>
      <c r="BJ104" s="318"/>
      <c r="BK104" s="318"/>
      <c r="BL104" s="318"/>
      <c r="BM104" s="318"/>
      <c r="BN104" s="319"/>
      <c r="BQ104" s="20"/>
      <c r="BR104" s="20"/>
      <c r="BS104" s="20"/>
      <c r="BT104" s="20"/>
      <c r="BU104" s="20"/>
      <c r="BV104" s="20"/>
      <c r="BW104" s="20"/>
      <c r="BX104" s="20"/>
      <c r="BY104" s="20"/>
      <c r="BZ104" s="20"/>
      <c r="CA104" s="20"/>
      <c r="CB104" s="20"/>
      <c r="CC104" s="20"/>
    </row>
    <row r="105" spans="3:84" ht="17.25" customHeight="1">
      <c r="C105" s="285" t="s">
        <v>88</v>
      </c>
      <c r="D105" s="286"/>
      <c r="E105" s="286"/>
      <c r="F105" s="287"/>
      <c r="G105" s="288" t="s">
        <v>89</v>
      </c>
      <c r="H105" s="289"/>
      <c r="I105" s="289"/>
      <c r="J105" s="289"/>
      <c r="K105" s="289"/>
      <c r="L105" s="289"/>
      <c r="M105" s="289"/>
      <c r="N105" s="289"/>
      <c r="O105" s="289"/>
      <c r="P105" s="289"/>
      <c r="Q105" s="289"/>
      <c r="R105" s="289"/>
      <c r="S105" s="289"/>
      <c r="T105" s="289"/>
      <c r="U105" s="290"/>
      <c r="V105" s="291" t="s">
        <v>90</v>
      </c>
      <c r="W105" s="208"/>
      <c r="X105" s="208"/>
      <c r="Y105" s="208"/>
      <c r="Z105" s="208"/>
      <c r="AA105" s="208"/>
      <c r="AB105" s="208"/>
      <c r="AC105" s="208"/>
      <c r="AD105" s="208"/>
      <c r="AE105" s="208"/>
      <c r="AF105" s="208"/>
      <c r="AG105" s="208"/>
      <c r="AH105" s="292"/>
      <c r="AI105" s="293"/>
      <c r="AJ105" s="293"/>
      <c r="AK105" s="293"/>
      <c r="AL105" s="293"/>
      <c r="AM105" s="293"/>
      <c r="AN105" s="294"/>
      <c r="AO105" s="22"/>
      <c r="AP105" s="208" t="s">
        <v>91</v>
      </c>
      <c r="AQ105" s="208"/>
      <c r="AR105" s="208"/>
      <c r="AS105" s="208"/>
      <c r="AT105" s="208"/>
      <c r="AU105" s="208"/>
      <c r="AV105" s="208"/>
      <c r="AW105" s="208"/>
      <c r="AX105" s="208"/>
      <c r="AY105" s="208"/>
      <c r="AZ105" s="208"/>
      <c r="BA105" s="208"/>
      <c r="BB105" s="208"/>
      <c r="BC105" s="208"/>
      <c r="BD105" s="208"/>
      <c r="BE105" s="295"/>
      <c r="BF105" s="295"/>
      <c r="BG105" s="295"/>
      <c r="BH105" s="295"/>
      <c r="BI105" s="295"/>
      <c r="BJ105" s="295"/>
      <c r="BK105" s="295"/>
      <c r="BL105" s="295"/>
      <c r="BM105" s="295"/>
      <c r="BN105" s="23"/>
      <c r="BQ105" s="20"/>
      <c r="BR105" s="20"/>
      <c r="BS105" s="20"/>
      <c r="BT105" s="20"/>
      <c r="BU105" s="20"/>
      <c r="BV105" s="20"/>
      <c r="BW105" s="20"/>
      <c r="BX105" s="20"/>
      <c r="BY105" s="20"/>
      <c r="BZ105" s="20"/>
      <c r="CA105" s="20"/>
      <c r="CB105" s="20"/>
      <c r="CC105" s="20"/>
      <c r="CD105" s="15"/>
      <c r="CE105" s="15"/>
      <c r="CF105" s="15"/>
    </row>
    <row r="106" spans="3:66" ht="14.25">
      <c r="C106" s="273">
        <v>3.4</v>
      </c>
      <c r="D106" s="274"/>
      <c r="E106" s="274"/>
      <c r="F106" s="275"/>
      <c r="G106" s="221" t="s">
        <v>92</v>
      </c>
      <c r="H106" s="222"/>
      <c r="I106" s="222"/>
      <c r="J106" s="222"/>
      <c r="K106" s="222"/>
      <c r="L106" s="222"/>
      <c r="M106" s="222"/>
      <c r="N106" s="222"/>
      <c r="O106" s="222"/>
      <c r="P106" s="222"/>
      <c r="Q106" s="222"/>
      <c r="R106" s="222"/>
      <c r="S106" s="222"/>
      <c r="T106" s="222"/>
      <c r="U106" s="223"/>
      <c r="V106" s="279" t="s">
        <v>28</v>
      </c>
      <c r="W106" s="280"/>
      <c r="X106" s="280"/>
      <c r="Y106" s="280"/>
      <c r="Z106" s="280"/>
      <c r="AA106" s="280"/>
      <c r="AB106" s="280"/>
      <c r="AC106" s="281">
        <f>AC13</f>
        <v>0</v>
      </c>
      <c r="AD106" s="281"/>
      <c r="AE106" s="281"/>
      <c r="AF106" s="281"/>
      <c r="AG106" s="281"/>
      <c r="AH106" s="281"/>
      <c r="AI106" s="281"/>
      <c r="AJ106" s="281"/>
      <c r="AK106" s="281"/>
      <c r="AL106" s="281"/>
      <c r="AM106" s="281"/>
      <c r="AN106" s="281"/>
      <c r="AO106" s="281"/>
      <c r="AP106" s="281"/>
      <c r="AQ106" s="281"/>
      <c r="AR106" s="281"/>
      <c r="AS106" s="281"/>
      <c r="AT106" s="281"/>
      <c r="AU106" s="281"/>
      <c r="AV106" s="281"/>
      <c r="AW106" s="281"/>
      <c r="AX106" s="281"/>
      <c r="AY106" s="281"/>
      <c r="AZ106" s="281"/>
      <c r="BA106" s="281"/>
      <c r="BB106" s="281"/>
      <c r="BC106" s="281"/>
      <c r="BD106" s="281"/>
      <c r="BE106" s="281"/>
      <c r="BF106" s="281"/>
      <c r="BG106" s="281"/>
      <c r="BH106" s="281"/>
      <c r="BI106" s="281"/>
      <c r="BJ106" s="281"/>
      <c r="BK106" s="281"/>
      <c r="BL106" s="281"/>
      <c r="BM106" s="281"/>
      <c r="BN106" s="282"/>
    </row>
    <row r="107" spans="3:66" ht="14.25" customHeight="1">
      <c r="C107" s="276"/>
      <c r="D107" s="277"/>
      <c r="E107" s="277"/>
      <c r="F107" s="278"/>
      <c r="G107" s="224"/>
      <c r="H107" s="225"/>
      <c r="I107" s="225"/>
      <c r="J107" s="225"/>
      <c r="K107" s="225"/>
      <c r="L107" s="225"/>
      <c r="M107" s="225"/>
      <c r="N107" s="225"/>
      <c r="O107" s="225"/>
      <c r="P107" s="225"/>
      <c r="Q107" s="225"/>
      <c r="R107" s="225"/>
      <c r="S107" s="225"/>
      <c r="T107" s="225"/>
      <c r="U107" s="226"/>
      <c r="V107" s="283" t="s">
        <v>19</v>
      </c>
      <c r="W107" s="284"/>
      <c r="X107" s="284"/>
      <c r="Y107" s="284"/>
      <c r="Z107" s="284"/>
      <c r="AA107" s="284"/>
      <c r="AB107" s="259">
        <f>AB14</f>
        <v>0</v>
      </c>
      <c r="AC107" s="259"/>
      <c r="AD107" s="259"/>
      <c r="AE107" s="259"/>
      <c r="AF107" s="259"/>
      <c r="AG107" s="259"/>
      <c r="AH107" s="259"/>
      <c r="AI107" s="259"/>
      <c r="AJ107" s="259"/>
      <c r="AK107" s="259"/>
      <c r="AL107" s="259"/>
      <c r="AM107" s="259"/>
      <c r="AN107" s="259"/>
      <c r="AO107" s="259"/>
      <c r="AP107" s="259"/>
      <c r="AQ107" s="259"/>
      <c r="AR107" s="259"/>
      <c r="AS107" s="259"/>
      <c r="AT107" s="259"/>
      <c r="AU107" s="284" t="s">
        <v>20</v>
      </c>
      <c r="AV107" s="284"/>
      <c r="AW107" s="284"/>
      <c r="AX107" s="284"/>
      <c r="AY107" s="259" t="s">
        <v>93</v>
      </c>
      <c r="AZ107" s="259"/>
      <c r="BA107" s="182" t="s">
        <v>21</v>
      </c>
      <c r="BB107" s="182"/>
      <c r="BC107" s="182"/>
      <c r="BD107" s="252">
        <f>BD14</f>
        <v>0</v>
      </c>
      <c r="BE107" s="252"/>
      <c r="BF107" s="252"/>
      <c r="BG107" s="252"/>
      <c r="BH107" s="252"/>
      <c r="BI107" s="26" t="s">
        <v>22</v>
      </c>
      <c r="BJ107" s="253">
        <f>BK14</f>
        <v>0</v>
      </c>
      <c r="BK107" s="253"/>
      <c r="BL107" s="253"/>
      <c r="BM107" s="253"/>
      <c r="BN107" s="254"/>
    </row>
    <row r="108" spans="3:81" ht="14.25">
      <c r="C108" s="265"/>
      <c r="D108" s="266"/>
      <c r="E108" s="266"/>
      <c r="F108" s="267"/>
      <c r="G108" s="227"/>
      <c r="H108" s="228"/>
      <c r="I108" s="228"/>
      <c r="J108" s="228"/>
      <c r="K108" s="228"/>
      <c r="L108" s="228"/>
      <c r="M108" s="228"/>
      <c r="N108" s="228"/>
      <c r="O108" s="228"/>
      <c r="P108" s="228"/>
      <c r="Q108" s="228"/>
      <c r="R108" s="228"/>
      <c r="S108" s="228"/>
      <c r="T108" s="228"/>
      <c r="U108" s="229"/>
      <c r="V108" s="261" t="s">
        <v>94</v>
      </c>
      <c r="W108" s="262"/>
      <c r="X108" s="262"/>
      <c r="Y108" s="262"/>
      <c r="Z108" s="262"/>
      <c r="AA108" s="262"/>
      <c r="AB108" s="262"/>
      <c r="AC108" s="263" t="e">
        <f>VLOOKUP(Y10,ADD_FCC2!A3:I26,5,FALSE)</f>
        <v>#N/A</v>
      </c>
      <c r="AD108" s="263"/>
      <c r="AE108" s="263"/>
      <c r="AF108" s="263"/>
      <c r="AG108" s="263"/>
      <c r="AH108" s="263"/>
      <c r="AI108" s="263"/>
      <c r="AJ108" s="263"/>
      <c r="AK108" s="263"/>
      <c r="AL108" s="263"/>
      <c r="AM108" s="263"/>
      <c r="AN108" s="263"/>
      <c r="AO108" s="263"/>
      <c r="AP108" s="263"/>
      <c r="AQ108" s="263"/>
      <c r="AR108" s="263"/>
      <c r="AS108" s="263"/>
      <c r="AT108" s="263"/>
      <c r="AU108" s="263"/>
      <c r="AV108" s="263"/>
      <c r="AW108" s="263"/>
      <c r="AX108" s="263"/>
      <c r="AY108" s="263"/>
      <c r="AZ108" s="263"/>
      <c r="BA108" s="263"/>
      <c r="BB108" s="263"/>
      <c r="BC108" s="263"/>
      <c r="BD108" s="263"/>
      <c r="BE108" s="263"/>
      <c r="BF108" s="263"/>
      <c r="BG108" s="263"/>
      <c r="BH108" s="263"/>
      <c r="BI108" s="263"/>
      <c r="BJ108" s="263"/>
      <c r="BK108" s="263"/>
      <c r="BL108" s="263"/>
      <c r="BM108" s="263"/>
      <c r="BN108" s="264"/>
      <c r="BQ108" s="15"/>
      <c r="BR108" s="15"/>
      <c r="BS108" s="15"/>
      <c r="BT108" s="15"/>
      <c r="BU108" s="15"/>
      <c r="BV108" s="15"/>
      <c r="BW108" s="15"/>
      <c r="BX108" s="15"/>
      <c r="BY108" s="15"/>
      <c r="BZ108" s="15"/>
      <c r="CA108" s="15"/>
      <c r="CB108" s="15"/>
      <c r="CC108" s="15"/>
    </row>
    <row r="109" spans="3:66" ht="14.25">
      <c r="C109" s="265" t="s">
        <v>95</v>
      </c>
      <c r="D109" s="266"/>
      <c r="E109" s="266"/>
      <c r="F109" s="267"/>
      <c r="G109" s="268" t="s">
        <v>96</v>
      </c>
      <c r="H109" s="269"/>
      <c r="I109" s="269"/>
      <c r="J109" s="269"/>
      <c r="K109" s="269"/>
      <c r="L109" s="269"/>
      <c r="M109" s="269"/>
      <c r="N109" s="269"/>
      <c r="O109" s="269"/>
      <c r="P109" s="269"/>
      <c r="Q109" s="269"/>
      <c r="R109" s="269"/>
      <c r="S109" s="269"/>
      <c r="T109" s="269"/>
      <c r="U109" s="270"/>
      <c r="V109" s="27" t="s">
        <v>97</v>
      </c>
      <c r="W109" s="28"/>
      <c r="X109" s="28"/>
      <c r="Y109" s="28"/>
      <c r="Z109" s="208" t="e">
        <f>BK12</f>
        <v>#N/A</v>
      </c>
      <c r="AA109" s="208"/>
      <c r="AB109" s="208"/>
      <c r="AC109" s="208"/>
      <c r="AD109" s="208"/>
      <c r="AE109" s="208"/>
      <c r="AF109" s="28"/>
      <c r="AG109" s="28"/>
      <c r="AH109" s="28"/>
      <c r="AI109" s="28"/>
      <c r="AJ109" s="28"/>
      <c r="AK109" s="271" t="s">
        <v>98</v>
      </c>
      <c r="AL109" s="271"/>
      <c r="AM109" s="271"/>
      <c r="AN109" s="271"/>
      <c r="AO109" s="271"/>
      <c r="AP109" s="28"/>
      <c r="AQ109" s="208" t="e">
        <f>VLOOKUP(Y10,ADD_FCC2!A3:I26,3,FALSE)</f>
        <v>#N/A</v>
      </c>
      <c r="AR109" s="208"/>
      <c r="AS109" s="208"/>
      <c r="AT109" s="208"/>
      <c r="AU109" s="208"/>
      <c r="AV109" s="208"/>
      <c r="AW109" s="208"/>
      <c r="AX109" s="208"/>
      <c r="AY109" s="208"/>
      <c r="AZ109" s="208"/>
      <c r="BA109" s="208"/>
      <c r="BB109" s="208"/>
      <c r="BC109" s="208"/>
      <c r="BD109" s="208"/>
      <c r="BE109" s="208"/>
      <c r="BF109" s="208"/>
      <c r="BG109" s="208"/>
      <c r="BH109" s="208"/>
      <c r="BI109" s="208"/>
      <c r="BJ109" s="208"/>
      <c r="BK109" s="208"/>
      <c r="BL109" s="208"/>
      <c r="BM109" s="208"/>
      <c r="BN109" s="272"/>
    </row>
    <row r="110" spans="3:66" ht="14.25">
      <c r="C110" s="215" t="s">
        <v>99</v>
      </c>
      <c r="D110" s="216"/>
      <c r="E110" s="216"/>
      <c r="F110" s="217"/>
      <c r="G110" s="221" t="s">
        <v>100</v>
      </c>
      <c r="H110" s="222"/>
      <c r="I110" s="222"/>
      <c r="J110" s="222"/>
      <c r="K110" s="222"/>
      <c r="L110" s="222"/>
      <c r="M110" s="222"/>
      <c r="N110" s="222"/>
      <c r="O110" s="222"/>
      <c r="P110" s="222"/>
      <c r="Q110" s="222"/>
      <c r="R110" s="222"/>
      <c r="S110" s="222"/>
      <c r="T110" s="222"/>
      <c r="U110" s="223"/>
      <c r="V110" s="255" t="s">
        <v>24</v>
      </c>
      <c r="W110" s="256"/>
      <c r="X110" s="256"/>
      <c r="Y110" s="256"/>
      <c r="Z110" s="256"/>
      <c r="AA110" s="256"/>
      <c r="AB110" s="257"/>
      <c r="AC110" s="257"/>
      <c r="AD110" s="257"/>
      <c r="AE110" s="257"/>
      <c r="AF110" s="257"/>
      <c r="AG110" s="257"/>
      <c r="AH110" s="257"/>
      <c r="AI110" s="257"/>
      <c r="AJ110" s="257"/>
      <c r="AK110" s="257"/>
      <c r="AL110" s="257"/>
      <c r="AM110" s="257"/>
      <c r="AN110" s="257"/>
      <c r="AO110" s="257"/>
      <c r="AP110" s="257"/>
      <c r="AQ110" s="257"/>
      <c r="AR110" s="257"/>
      <c r="AS110" s="257"/>
      <c r="AT110" s="257"/>
      <c r="AU110" s="257"/>
      <c r="AV110" s="257"/>
      <c r="AW110" s="257"/>
      <c r="AX110" s="257"/>
      <c r="AY110" s="257"/>
      <c r="AZ110" s="257"/>
      <c r="BA110" s="257"/>
      <c r="BB110" s="257"/>
      <c r="BC110" s="257"/>
      <c r="BD110" s="257"/>
      <c r="BE110" s="257"/>
      <c r="BF110" s="257"/>
      <c r="BG110" s="257"/>
      <c r="BH110" s="257"/>
      <c r="BI110" s="257"/>
      <c r="BJ110" s="257"/>
      <c r="BK110" s="257"/>
      <c r="BL110" s="257"/>
      <c r="BM110" s="257"/>
      <c r="BN110" s="258"/>
    </row>
    <row r="111" spans="3:66" ht="14.25">
      <c r="C111" s="218"/>
      <c r="D111" s="219"/>
      <c r="E111" s="219"/>
      <c r="F111" s="220"/>
      <c r="G111" s="224"/>
      <c r="H111" s="225"/>
      <c r="I111" s="225"/>
      <c r="J111" s="225"/>
      <c r="K111" s="225"/>
      <c r="L111" s="225"/>
      <c r="M111" s="225"/>
      <c r="N111" s="225"/>
      <c r="O111" s="225"/>
      <c r="P111" s="225"/>
      <c r="Q111" s="225"/>
      <c r="R111" s="225"/>
      <c r="S111" s="225"/>
      <c r="T111" s="225"/>
      <c r="U111" s="226"/>
      <c r="V111" s="243" t="s">
        <v>26</v>
      </c>
      <c r="W111" s="244"/>
      <c r="X111" s="244"/>
      <c r="Y111" s="244"/>
      <c r="Z111" s="244"/>
      <c r="AA111" s="244"/>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59"/>
      <c r="AY111" s="259"/>
      <c r="AZ111" s="259"/>
      <c r="BA111" s="259"/>
      <c r="BB111" s="259"/>
      <c r="BC111" s="259"/>
      <c r="BD111" s="259"/>
      <c r="BE111" s="259"/>
      <c r="BF111" s="259"/>
      <c r="BG111" s="259"/>
      <c r="BH111" s="259"/>
      <c r="BI111" s="259"/>
      <c r="BJ111" s="259"/>
      <c r="BK111" s="259"/>
      <c r="BL111" s="259"/>
      <c r="BM111" s="259"/>
      <c r="BN111" s="260"/>
    </row>
    <row r="112" spans="3:66" ht="14.25">
      <c r="C112" s="218"/>
      <c r="D112" s="219"/>
      <c r="E112" s="219"/>
      <c r="F112" s="220"/>
      <c r="G112" s="224"/>
      <c r="H112" s="225"/>
      <c r="I112" s="225"/>
      <c r="J112" s="225"/>
      <c r="K112" s="225"/>
      <c r="L112" s="225"/>
      <c r="M112" s="225"/>
      <c r="N112" s="225"/>
      <c r="O112" s="225"/>
      <c r="P112" s="225"/>
      <c r="Q112" s="225"/>
      <c r="R112" s="225"/>
      <c r="S112" s="225"/>
      <c r="T112" s="225"/>
      <c r="U112" s="226"/>
      <c r="V112" s="243" t="s">
        <v>28</v>
      </c>
      <c r="W112" s="244"/>
      <c r="X112" s="244"/>
      <c r="Y112" s="244"/>
      <c r="Z112" s="244"/>
      <c r="AA112" s="244"/>
      <c r="AB112" s="259"/>
      <c r="AC112" s="259"/>
      <c r="AD112" s="259"/>
      <c r="AE112" s="259"/>
      <c r="AF112" s="259"/>
      <c r="AG112" s="259"/>
      <c r="AH112" s="259"/>
      <c r="AI112" s="259"/>
      <c r="AJ112" s="259"/>
      <c r="AK112" s="259"/>
      <c r="AL112" s="259"/>
      <c r="AM112" s="259"/>
      <c r="AN112" s="259"/>
      <c r="AO112" s="259"/>
      <c r="AP112" s="259"/>
      <c r="AQ112" s="259"/>
      <c r="AR112" s="259"/>
      <c r="AS112" s="259"/>
      <c r="AT112" s="259"/>
      <c r="AU112" s="259"/>
      <c r="AV112" s="259"/>
      <c r="AW112" s="259"/>
      <c r="AX112" s="259"/>
      <c r="AY112" s="259"/>
      <c r="AZ112" s="259"/>
      <c r="BA112" s="259"/>
      <c r="BB112" s="259"/>
      <c r="BC112" s="259"/>
      <c r="BD112" s="259"/>
      <c r="BE112" s="259"/>
      <c r="BF112" s="259"/>
      <c r="BG112" s="259"/>
      <c r="BH112" s="259"/>
      <c r="BI112" s="259"/>
      <c r="BJ112" s="259"/>
      <c r="BK112" s="259"/>
      <c r="BL112" s="259"/>
      <c r="BM112" s="259"/>
      <c r="BN112" s="260"/>
    </row>
    <row r="113" spans="3:66" ht="14.25">
      <c r="C113" s="218"/>
      <c r="D113" s="219"/>
      <c r="E113" s="219"/>
      <c r="F113" s="220"/>
      <c r="G113" s="224"/>
      <c r="H113" s="225"/>
      <c r="I113" s="225"/>
      <c r="J113" s="225"/>
      <c r="K113" s="225"/>
      <c r="L113" s="225"/>
      <c r="M113" s="225"/>
      <c r="N113" s="225"/>
      <c r="O113" s="225"/>
      <c r="P113" s="225"/>
      <c r="Q113" s="225"/>
      <c r="R113" s="225"/>
      <c r="S113" s="225"/>
      <c r="T113" s="225"/>
      <c r="U113" s="226"/>
      <c r="V113" s="243" t="s">
        <v>19</v>
      </c>
      <c r="W113" s="244"/>
      <c r="X113" s="244"/>
      <c r="Y113" s="244"/>
      <c r="Z113" s="244"/>
      <c r="AA113" s="244"/>
      <c r="AB113" s="259"/>
      <c r="AC113" s="259"/>
      <c r="AD113" s="259"/>
      <c r="AE113" s="259"/>
      <c r="AF113" s="259"/>
      <c r="AG113" s="259"/>
      <c r="AH113" s="259"/>
      <c r="AI113" s="259"/>
      <c r="AJ113" s="259"/>
      <c r="AK113" s="259"/>
      <c r="AL113" s="259"/>
      <c r="AM113" s="259"/>
      <c r="AN113" s="259"/>
      <c r="AO113" s="259"/>
      <c r="AP113" s="259"/>
      <c r="AQ113" s="259"/>
      <c r="AR113" s="259"/>
      <c r="AS113" s="259"/>
      <c r="AT113" s="259"/>
      <c r="AU113" s="244" t="s">
        <v>20</v>
      </c>
      <c r="AV113" s="244"/>
      <c r="AW113" s="244"/>
      <c r="AX113" s="244"/>
      <c r="AY113" s="244" t="s">
        <v>93</v>
      </c>
      <c r="AZ113" s="244"/>
      <c r="BA113" s="219" t="s">
        <v>21</v>
      </c>
      <c r="BB113" s="219"/>
      <c r="BC113" s="219"/>
      <c r="BD113" s="252"/>
      <c r="BE113" s="252"/>
      <c r="BF113" s="252"/>
      <c r="BG113" s="252"/>
      <c r="BH113" s="252"/>
      <c r="BI113" s="29" t="s">
        <v>22</v>
      </c>
      <c r="BJ113" s="253"/>
      <c r="BK113" s="253"/>
      <c r="BL113" s="253"/>
      <c r="BM113" s="253"/>
      <c r="BN113" s="254"/>
    </row>
    <row r="114" spans="3:66" ht="14.25">
      <c r="C114" s="218"/>
      <c r="D114" s="219"/>
      <c r="E114" s="219"/>
      <c r="F114" s="220"/>
      <c r="G114" s="224"/>
      <c r="H114" s="225"/>
      <c r="I114" s="225"/>
      <c r="J114" s="225"/>
      <c r="K114" s="225"/>
      <c r="L114" s="225"/>
      <c r="M114" s="225"/>
      <c r="N114" s="225"/>
      <c r="O114" s="225"/>
      <c r="P114" s="225"/>
      <c r="Q114" s="225"/>
      <c r="R114" s="225"/>
      <c r="S114" s="225"/>
      <c r="T114" s="225"/>
      <c r="U114" s="226"/>
      <c r="V114" s="243" t="s">
        <v>29</v>
      </c>
      <c r="W114" s="244"/>
      <c r="X114" s="244"/>
      <c r="Y114" s="244"/>
      <c r="Z114" s="244"/>
      <c r="AA114" s="244"/>
      <c r="AB114" s="9" t="s">
        <v>30</v>
      </c>
      <c r="AC114" s="245"/>
      <c r="AD114" s="245"/>
      <c r="AE114" s="245"/>
      <c r="AF114" s="9" t="s">
        <v>31</v>
      </c>
      <c r="AG114" s="245"/>
      <c r="AH114" s="245"/>
      <c r="AI114" s="245"/>
      <c r="AJ114" s="9" t="s">
        <v>22</v>
      </c>
      <c r="AK114" s="246"/>
      <c r="AL114" s="246"/>
      <c r="AM114" s="246"/>
      <c r="AN114" s="246"/>
      <c r="AO114" s="9"/>
      <c r="AP114" s="9" t="s">
        <v>32</v>
      </c>
      <c r="AQ114" s="9"/>
      <c r="AR114" s="9"/>
      <c r="AS114" s="9"/>
      <c r="AT114" s="9"/>
      <c r="AU114" s="9"/>
      <c r="AV114" s="246"/>
      <c r="AW114" s="246"/>
      <c r="AX114" s="246"/>
      <c r="AY114" s="246"/>
      <c r="AZ114" s="9"/>
      <c r="BA114" s="9"/>
      <c r="BB114" s="9"/>
      <c r="BC114" s="9"/>
      <c r="BD114" s="9"/>
      <c r="BE114" s="9"/>
      <c r="BF114" s="9"/>
      <c r="BG114" s="9"/>
      <c r="BH114" s="9"/>
      <c r="BI114" s="9"/>
      <c r="BJ114" s="9"/>
      <c r="BK114" s="9"/>
      <c r="BL114" s="9"/>
      <c r="BM114" s="9"/>
      <c r="BN114" s="30"/>
    </row>
    <row r="115" spans="3:66" ht="14.25">
      <c r="C115" s="218"/>
      <c r="D115" s="219"/>
      <c r="E115" s="219"/>
      <c r="F115" s="220"/>
      <c r="G115" s="224"/>
      <c r="H115" s="225"/>
      <c r="I115" s="225"/>
      <c r="J115" s="225"/>
      <c r="K115" s="225"/>
      <c r="L115" s="225"/>
      <c r="M115" s="225"/>
      <c r="N115" s="225"/>
      <c r="O115" s="225"/>
      <c r="P115" s="225"/>
      <c r="Q115" s="225"/>
      <c r="R115" s="225"/>
      <c r="S115" s="225"/>
      <c r="T115" s="225"/>
      <c r="U115" s="226"/>
      <c r="V115" s="243" t="s">
        <v>101</v>
      </c>
      <c r="W115" s="244"/>
      <c r="X115" s="244"/>
      <c r="Y115" s="244"/>
      <c r="Z115" s="244"/>
      <c r="AA115" s="244"/>
      <c r="AB115" s="9" t="s">
        <v>30</v>
      </c>
      <c r="AC115" s="245"/>
      <c r="AD115" s="245"/>
      <c r="AE115" s="245"/>
      <c r="AF115" s="9" t="s">
        <v>31</v>
      </c>
      <c r="AG115" s="245"/>
      <c r="AH115" s="245"/>
      <c r="AI115" s="245"/>
      <c r="AJ115" s="9" t="s">
        <v>22</v>
      </c>
      <c r="AK115" s="246"/>
      <c r="AL115" s="246"/>
      <c r="AM115" s="246"/>
      <c r="AN115" s="246"/>
      <c r="AO115" s="9"/>
      <c r="AP115" s="9"/>
      <c r="AQ115" s="9"/>
      <c r="AR115" s="9"/>
      <c r="AS115" s="9"/>
      <c r="AT115" s="9"/>
      <c r="AU115" s="9"/>
      <c r="AV115" s="9"/>
      <c r="AW115" s="9"/>
      <c r="AX115" s="9"/>
      <c r="AY115" s="9"/>
      <c r="AZ115" s="9"/>
      <c r="BA115" s="9"/>
      <c r="BB115" s="9"/>
      <c r="BC115" s="9"/>
      <c r="BD115" s="9"/>
      <c r="BE115" s="9"/>
      <c r="BF115" s="9"/>
      <c r="BG115" s="9"/>
      <c r="BH115" s="9"/>
      <c r="BI115" s="9"/>
      <c r="BJ115" s="9"/>
      <c r="BK115" s="9"/>
      <c r="BL115" s="9"/>
      <c r="BM115" s="9"/>
      <c r="BN115" s="30"/>
    </row>
    <row r="116" spans="3:66" ht="15">
      <c r="C116" s="104"/>
      <c r="D116" s="105"/>
      <c r="E116" s="105"/>
      <c r="F116" s="106"/>
      <c r="G116" s="227"/>
      <c r="H116" s="228"/>
      <c r="I116" s="228"/>
      <c r="J116" s="228"/>
      <c r="K116" s="228"/>
      <c r="L116" s="228"/>
      <c r="M116" s="228"/>
      <c r="N116" s="228"/>
      <c r="O116" s="228"/>
      <c r="P116" s="228"/>
      <c r="Q116" s="228"/>
      <c r="R116" s="228"/>
      <c r="S116" s="228"/>
      <c r="T116" s="228"/>
      <c r="U116" s="229"/>
      <c r="V116" s="247" t="s">
        <v>102</v>
      </c>
      <c r="W116" s="248"/>
      <c r="X116" s="248"/>
      <c r="Y116" s="248"/>
      <c r="Z116" s="248"/>
      <c r="AA116" s="248"/>
      <c r="AB116" s="249"/>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K116" s="250"/>
      <c r="BL116" s="250"/>
      <c r="BM116" s="250"/>
      <c r="BN116" s="251"/>
    </row>
    <row r="117" spans="3:76" ht="15" customHeight="1">
      <c r="C117" s="215" t="s">
        <v>103</v>
      </c>
      <c r="D117" s="216"/>
      <c r="E117" s="216"/>
      <c r="F117" s="217"/>
      <c r="G117" s="238" t="s">
        <v>104</v>
      </c>
      <c r="H117" s="239"/>
      <c r="I117" s="239"/>
      <c r="J117" s="239"/>
      <c r="K117" s="239"/>
      <c r="L117" s="239"/>
      <c r="M117" s="239"/>
      <c r="N117" s="239"/>
      <c r="O117" s="239"/>
      <c r="P117" s="239"/>
      <c r="Q117" s="239"/>
      <c r="R117" s="239"/>
      <c r="S117" s="239"/>
      <c r="T117" s="239"/>
      <c r="U117" s="240"/>
      <c r="V117" s="241" t="s">
        <v>105</v>
      </c>
      <c r="W117" s="242"/>
      <c r="X117" s="242"/>
      <c r="Y117" s="242"/>
      <c r="Z117" s="242"/>
      <c r="AA117" s="242"/>
      <c r="AB117" s="213">
        <v>8</v>
      </c>
      <c r="AC117" s="213"/>
      <c r="AD117" s="213"/>
      <c r="AE117" s="31" t="s">
        <v>46</v>
      </c>
      <c r="AF117" s="213">
        <v>1</v>
      </c>
      <c r="AG117" s="213"/>
      <c r="AH117" s="213"/>
      <c r="AI117" s="31" t="s">
        <v>46</v>
      </c>
      <c r="AJ117" s="213">
        <v>2013</v>
      </c>
      <c r="AK117" s="213"/>
      <c r="AL117" s="213"/>
      <c r="AM117" s="213"/>
      <c r="AN117" s="213"/>
      <c r="AO117" s="213"/>
      <c r="AP117" s="213"/>
      <c r="AQ117" s="214"/>
      <c r="AR117" s="211" t="s">
        <v>106</v>
      </c>
      <c r="AS117" s="212"/>
      <c r="AT117" s="212"/>
      <c r="AU117" s="212"/>
      <c r="AV117" s="212"/>
      <c r="AW117" s="213">
        <v>6</v>
      </c>
      <c r="AX117" s="213"/>
      <c r="AY117" s="213"/>
      <c r="AZ117" s="31" t="s">
        <v>46</v>
      </c>
      <c r="BA117" s="213">
        <v>30</v>
      </c>
      <c r="BB117" s="213"/>
      <c r="BC117" s="213"/>
      <c r="BD117" s="31" t="s">
        <v>46</v>
      </c>
      <c r="BE117" s="213">
        <v>2014</v>
      </c>
      <c r="BF117" s="213"/>
      <c r="BG117" s="213"/>
      <c r="BH117" s="213"/>
      <c r="BI117" s="213"/>
      <c r="BJ117" s="213"/>
      <c r="BK117" s="213"/>
      <c r="BL117" s="213"/>
      <c r="BM117" s="213"/>
      <c r="BN117" s="214"/>
      <c r="BQ117" s="15"/>
      <c r="BR117" s="15"/>
      <c r="BS117" s="15"/>
      <c r="BT117" s="15"/>
      <c r="BU117" s="15"/>
      <c r="BV117" s="15"/>
      <c r="BW117" s="15"/>
      <c r="BX117" s="15"/>
    </row>
    <row r="118" spans="3:76" ht="15" customHeight="1" hidden="1">
      <c r="C118" s="498" t="s">
        <v>317</v>
      </c>
      <c r="D118" s="499"/>
      <c r="E118" s="499"/>
      <c r="F118" s="500"/>
      <c r="G118" s="298" t="s">
        <v>318</v>
      </c>
      <c r="H118" s="299"/>
      <c r="I118" s="299"/>
      <c r="J118" s="299"/>
      <c r="K118" s="299"/>
      <c r="L118" s="299"/>
      <c r="M118" s="299"/>
      <c r="N118" s="299"/>
      <c r="O118" s="299"/>
      <c r="P118" s="299"/>
      <c r="Q118" s="299"/>
      <c r="R118" s="299"/>
      <c r="S118" s="299"/>
      <c r="T118" s="299"/>
      <c r="U118" s="300"/>
      <c r="V118" s="642"/>
      <c r="W118" s="642"/>
      <c r="X118" s="87" t="s">
        <v>46</v>
      </c>
      <c r="Y118" s="642"/>
      <c r="Z118" s="642"/>
      <c r="AA118" s="87" t="s">
        <v>46</v>
      </c>
      <c r="AB118" s="642"/>
      <c r="AC118" s="642"/>
      <c r="AD118" s="642"/>
      <c r="AE118" s="642"/>
      <c r="AF118" s="645" t="s">
        <v>319</v>
      </c>
      <c r="AG118" s="645"/>
      <c r="AH118" s="645"/>
      <c r="AI118" s="645"/>
      <c r="AJ118" s="645"/>
      <c r="AK118" s="645"/>
      <c r="AL118" s="645"/>
      <c r="AM118" s="645"/>
      <c r="AN118" s="645"/>
      <c r="AO118" s="645"/>
      <c r="AP118" s="645"/>
      <c r="AQ118" s="645"/>
      <c r="AR118" s="645"/>
      <c r="AS118" s="645"/>
      <c r="AT118" s="645"/>
      <c r="AU118" s="645"/>
      <c r="AV118" s="645"/>
      <c r="AW118" s="645"/>
      <c r="AX118" s="645"/>
      <c r="AY118" s="645"/>
      <c r="AZ118" s="645"/>
      <c r="BA118" s="645"/>
      <c r="BB118" s="645"/>
      <c r="BC118" s="645"/>
      <c r="BD118" s="645"/>
      <c r="BE118" s="645"/>
      <c r="BF118" s="645"/>
      <c r="BG118" s="645"/>
      <c r="BH118" s="645"/>
      <c r="BI118" s="645"/>
      <c r="BJ118" s="645"/>
      <c r="BK118" s="645"/>
      <c r="BL118" s="645"/>
      <c r="BM118" s="645"/>
      <c r="BN118" s="646"/>
      <c r="BO118" s="86"/>
      <c r="BP118" s="86"/>
      <c r="BQ118" s="15"/>
      <c r="BR118" s="15"/>
      <c r="BS118" s="15"/>
      <c r="BT118" s="15"/>
      <c r="BU118" s="15"/>
      <c r="BV118" s="15"/>
      <c r="BW118" s="15"/>
      <c r="BX118" s="15"/>
    </row>
    <row r="119" spans="3:76" ht="15" customHeight="1" hidden="1">
      <c r="C119" s="498" t="s">
        <v>320</v>
      </c>
      <c r="D119" s="499"/>
      <c r="E119" s="499"/>
      <c r="F119" s="500"/>
      <c r="G119" s="298" t="s">
        <v>321</v>
      </c>
      <c r="H119" s="299"/>
      <c r="I119" s="299"/>
      <c r="J119" s="299"/>
      <c r="K119" s="299"/>
      <c r="L119" s="299"/>
      <c r="M119" s="299"/>
      <c r="N119" s="299"/>
      <c r="O119" s="299"/>
      <c r="P119" s="299"/>
      <c r="Q119" s="299"/>
      <c r="R119" s="299"/>
      <c r="S119" s="299"/>
      <c r="T119" s="299"/>
      <c r="U119" s="300"/>
      <c r="V119" s="241" t="s">
        <v>322</v>
      </c>
      <c r="W119" s="242"/>
      <c r="X119" s="242"/>
      <c r="Y119" s="242"/>
      <c r="Z119" s="242"/>
      <c r="AA119" s="242"/>
      <c r="AB119" s="242"/>
      <c r="AC119" s="242"/>
      <c r="AD119" s="242"/>
      <c r="AE119" s="242"/>
      <c r="AF119" s="242"/>
      <c r="AG119" s="242"/>
      <c r="AH119" s="242"/>
      <c r="AI119" s="242"/>
      <c r="AJ119" s="242"/>
      <c r="AK119" s="242"/>
      <c r="AL119" s="242"/>
      <c r="AM119" s="242"/>
      <c r="AN119" s="242"/>
      <c r="AO119" s="242"/>
      <c r="AP119" s="242"/>
      <c r="AQ119" s="242"/>
      <c r="AR119" s="242"/>
      <c r="AS119" s="242"/>
      <c r="AT119" s="643"/>
      <c r="AU119" s="643"/>
      <c r="AV119" s="643"/>
      <c r="AW119" s="643"/>
      <c r="AX119" s="643"/>
      <c r="AY119" s="643"/>
      <c r="AZ119" s="643"/>
      <c r="BA119" s="643"/>
      <c r="BB119" s="643"/>
      <c r="BC119" s="643"/>
      <c r="BD119" s="643"/>
      <c r="BE119" s="643"/>
      <c r="BF119" s="643"/>
      <c r="BG119" s="643"/>
      <c r="BH119" s="643"/>
      <c r="BI119" s="643"/>
      <c r="BJ119" s="643"/>
      <c r="BK119" s="643"/>
      <c r="BL119" s="643"/>
      <c r="BM119" s="643"/>
      <c r="BN119" s="644"/>
      <c r="BO119" s="86"/>
      <c r="BP119" s="86"/>
      <c r="BQ119" s="15"/>
      <c r="BR119" s="15"/>
      <c r="BS119" s="15"/>
      <c r="BT119" s="15"/>
      <c r="BU119" s="15"/>
      <c r="BV119" s="15"/>
      <c r="BW119" s="15"/>
      <c r="BX119" s="15"/>
    </row>
    <row r="120" spans="3:66" ht="14.25">
      <c r="C120" s="215">
        <v>3.8</v>
      </c>
      <c r="D120" s="216"/>
      <c r="E120" s="216"/>
      <c r="F120" s="217"/>
      <c r="G120" s="221" t="s">
        <v>107</v>
      </c>
      <c r="H120" s="222"/>
      <c r="I120" s="222"/>
      <c r="J120" s="222"/>
      <c r="K120" s="222"/>
      <c r="L120" s="222"/>
      <c r="M120" s="222"/>
      <c r="N120" s="222"/>
      <c r="O120" s="222"/>
      <c r="P120" s="222"/>
      <c r="Q120" s="222"/>
      <c r="R120" s="222"/>
      <c r="S120" s="222"/>
      <c r="T120" s="222"/>
      <c r="U120" s="223"/>
      <c r="V120" s="230" t="s">
        <v>316</v>
      </c>
      <c r="W120" s="231"/>
      <c r="X120" s="231"/>
      <c r="Y120" s="231"/>
      <c r="Z120" s="231"/>
      <c r="AA120" s="231"/>
      <c r="AB120" s="231"/>
      <c r="AC120" s="231"/>
      <c r="AD120" s="231"/>
      <c r="AE120" s="231"/>
      <c r="AF120" s="231"/>
      <c r="AG120" s="231"/>
      <c r="AH120" s="231"/>
      <c r="AI120" s="231"/>
      <c r="AJ120" s="231"/>
      <c r="AK120" s="231"/>
      <c r="AL120" s="231"/>
      <c r="AM120" s="231"/>
      <c r="AN120" s="231"/>
      <c r="AO120" s="232">
        <v>0</v>
      </c>
      <c r="AP120" s="232"/>
      <c r="AQ120" s="232"/>
      <c r="AR120" s="232"/>
      <c r="AS120" s="232"/>
      <c r="AT120" s="232"/>
      <c r="AU120" s="232"/>
      <c r="AV120" s="232"/>
      <c r="AW120" s="232"/>
      <c r="AX120" s="232"/>
      <c r="AY120" s="232"/>
      <c r="AZ120" s="232"/>
      <c r="BA120" s="232"/>
      <c r="BB120" s="232"/>
      <c r="BC120" s="232"/>
      <c r="BD120" s="232"/>
      <c r="BE120" s="232"/>
      <c r="BF120" s="232"/>
      <c r="BG120" s="232"/>
      <c r="BH120" s="232"/>
      <c r="BI120" s="232"/>
      <c r="BJ120" s="232"/>
      <c r="BK120" s="232"/>
      <c r="BL120" s="232"/>
      <c r="BM120" s="232"/>
      <c r="BN120" s="233"/>
    </row>
    <row r="121" spans="3:66" ht="12.75" customHeight="1">
      <c r="C121" s="218"/>
      <c r="D121" s="219"/>
      <c r="E121" s="219"/>
      <c r="F121" s="220"/>
      <c r="G121" s="224"/>
      <c r="H121" s="225"/>
      <c r="I121" s="225"/>
      <c r="J121" s="225"/>
      <c r="K121" s="225"/>
      <c r="L121" s="225"/>
      <c r="M121" s="225"/>
      <c r="N121" s="225"/>
      <c r="O121" s="225"/>
      <c r="P121" s="225"/>
      <c r="Q121" s="225"/>
      <c r="R121" s="225"/>
      <c r="S121" s="225"/>
      <c r="T121" s="225"/>
      <c r="U121" s="226"/>
      <c r="V121" s="234" t="s">
        <v>108</v>
      </c>
      <c r="W121" s="235"/>
      <c r="X121" s="235"/>
      <c r="Y121" s="235"/>
      <c r="Z121" s="235"/>
      <c r="AA121" s="235"/>
      <c r="AB121" s="235"/>
      <c r="AC121" s="235"/>
      <c r="AD121" s="235"/>
      <c r="AE121" s="235"/>
      <c r="AF121" s="235"/>
      <c r="AG121" s="235"/>
      <c r="AH121" s="235"/>
      <c r="AI121" s="235"/>
      <c r="AJ121" s="235"/>
      <c r="AK121" s="235"/>
      <c r="AL121" s="235"/>
      <c r="AM121" s="235"/>
      <c r="AN121" s="235"/>
      <c r="AO121" s="236">
        <v>0</v>
      </c>
      <c r="AP121" s="236"/>
      <c r="AQ121" s="236"/>
      <c r="AR121" s="236"/>
      <c r="AS121" s="236"/>
      <c r="AT121" s="236"/>
      <c r="AU121" s="236"/>
      <c r="AV121" s="236"/>
      <c r="AW121" s="236"/>
      <c r="AX121" s="236"/>
      <c r="AY121" s="236"/>
      <c r="AZ121" s="236"/>
      <c r="BA121" s="236"/>
      <c r="BB121" s="236"/>
      <c r="BC121" s="236"/>
      <c r="BD121" s="236"/>
      <c r="BE121" s="236"/>
      <c r="BF121" s="236"/>
      <c r="BG121" s="236"/>
      <c r="BH121" s="236"/>
      <c r="BI121" s="236"/>
      <c r="BJ121" s="236"/>
      <c r="BK121" s="236"/>
      <c r="BL121" s="236"/>
      <c r="BM121" s="236"/>
      <c r="BN121" s="237"/>
    </row>
    <row r="122" spans="3:66" ht="12.75" customHeight="1">
      <c r="C122" s="218"/>
      <c r="D122" s="219"/>
      <c r="E122" s="219"/>
      <c r="F122" s="220"/>
      <c r="G122" s="224"/>
      <c r="H122" s="225"/>
      <c r="I122" s="225"/>
      <c r="J122" s="225"/>
      <c r="K122" s="225"/>
      <c r="L122" s="225"/>
      <c r="M122" s="225"/>
      <c r="N122" s="225"/>
      <c r="O122" s="225"/>
      <c r="P122" s="225"/>
      <c r="Q122" s="225"/>
      <c r="R122" s="225"/>
      <c r="S122" s="225"/>
      <c r="T122" s="225"/>
      <c r="U122" s="226"/>
      <c r="V122" s="550" t="s">
        <v>109</v>
      </c>
      <c r="W122" s="551"/>
      <c r="X122" s="551"/>
      <c r="Y122" s="551"/>
      <c r="Z122" s="551"/>
      <c r="AA122" s="551"/>
      <c r="AB122" s="551"/>
      <c r="AC122" s="551"/>
      <c r="AD122" s="551"/>
      <c r="AE122" s="551"/>
      <c r="AF122" s="551"/>
      <c r="AG122" s="551"/>
      <c r="AH122" s="551"/>
      <c r="AI122" s="551"/>
      <c r="AJ122" s="551"/>
      <c r="AK122" s="551"/>
      <c r="AL122" s="551"/>
      <c r="AM122" s="551"/>
      <c r="AN122" s="551"/>
      <c r="AO122" s="236">
        <v>0</v>
      </c>
      <c r="AP122" s="236"/>
      <c r="AQ122" s="236"/>
      <c r="AR122" s="236"/>
      <c r="AS122" s="236"/>
      <c r="AT122" s="236"/>
      <c r="AU122" s="236"/>
      <c r="AV122" s="236"/>
      <c r="AW122" s="236"/>
      <c r="AX122" s="236"/>
      <c r="AY122" s="236"/>
      <c r="AZ122" s="236"/>
      <c r="BA122" s="236"/>
      <c r="BB122" s="236"/>
      <c r="BC122" s="236"/>
      <c r="BD122" s="236"/>
      <c r="BE122" s="236"/>
      <c r="BF122" s="236"/>
      <c r="BG122" s="236"/>
      <c r="BH122" s="236"/>
      <c r="BI122" s="236"/>
      <c r="BJ122" s="236"/>
      <c r="BK122" s="236"/>
      <c r="BL122" s="236"/>
      <c r="BM122" s="236"/>
      <c r="BN122" s="237"/>
    </row>
    <row r="123" spans="3:66" ht="14.25">
      <c r="C123" s="104"/>
      <c r="D123" s="105"/>
      <c r="E123" s="105"/>
      <c r="F123" s="106"/>
      <c r="G123" s="227"/>
      <c r="H123" s="228"/>
      <c r="I123" s="228"/>
      <c r="J123" s="228"/>
      <c r="K123" s="228"/>
      <c r="L123" s="228"/>
      <c r="M123" s="228"/>
      <c r="N123" s="228"/>
      <c r="O123" s="228"/>
      <c r="P123" s="228"/>
      <c r="Q123" s="228"/>
      <c r="R123" s="228"/>
      <c r="S123" s="228"/>
      <c r="T123" s="228"/>
      <c r="U123" s="229"/>
      <c r="V123" s="403"/>
      <c r="W123" s="404"/>
      <c r="X123" s="404"/>
      <c r="Y123" s="404"/>
      <c r="Z123" s="404"/>
      <c r="AA123" s="404"/>
      <c r="AB123" s="404"/>
      <c r="AC123" s="404"/>
      <c r="AD123" s="404"/>
      <c r="AE123" s="404"/>
      <c r="AF123" s="404"/>
      <c r="AG123" s="404"/>
      <c r="AH123" s="404"/>
      <c r="AI123" s="32" t="s">
        <v>110</v>
      </c>
      <c r="AJ123" s="33"/>
      <c r="AK123" s="18"/>
      <c r="AL123" s="18"/>
      <c r="AM123" s="18"/>
      <c r="AN123" s="18"/>
      <c r="AO123" s="18"/>
      <c r="AP123" s="18"/>
      <c r="AQ123" s="18"/>
      <c r="AR123" s="18"/>
      <c r="AS123" s="18"/>
      <c r="AT123" s="639">
        <f>SUM(AO120:BN122)</f>
        <v>0</v>
      </c>
      <c r="AU123" s="639"/>
      <c r="AV123" s="639"/>
      <c r="AW123" s="639"/>
      <c r="AX123" s="639"/>
      <c r="AY123" s="639"/>
      <c r="AZ123" s="639"/>
      <c r="BA123" s="639"/>
      <c r="BB123" s="639"/>
      <c r="BC123" s="639"/>
      <c r="BD123" s="639"/>
      <c r="BE123" s="639"/>
      <c r="BF123" s="639"/>
      <c r="BG123" s="639"/>
      <c r="BH123" s="639"/>
      <c r="BI123" s="639"/>
      <c r="BJ123" s="639"/>
      <c r="BK123" s="639"/>
      <c r="BL123" s="639"/>
      <c r="BM123" s="639"/>
      <c r="BN123" s="640"/>
    </row>
    <row r="124" ht="6" customHeight="1"/>
    <row r="125" ht="6" customHeight="1"/>
    <row r="126" spans="3:66" ht="18">
      <c r="C126" s="150" t="s">
        <v>111</v>
      </c>
      <c r="D126" s="151"/>
      <c r="E126" s="151"/>
      <c r="F126" s="151"/>
      <c r="G126" s="177"/>
      <c r="H126" s="177"/>
      <c r="I126" s="177"/>
      <c r="J126" s="177"/>
      <c r="K126" s="177"/>
      <c r="L126" s="177"/>
      <c r="M126" s="177"/>
      <c r="N126" s="177"/>
      <c r="O126" s="177"/>
      <c r="P126" s="177"/>
      <c r="Q126" s="177"/>
      <c r="R126" s="177"/>
      <c r="S126" s="177"/>
      <c r="T126" s="177"/>
      <c r="U126" s="177"/>
      <c r="V126" s="177"/>
      <c r="W126" s="177"/>
      <c r="X126" s="177"/>
      <c r="Y126" s="177"/>
      <c r="Z126" s="177"/>
      <c r="AA126" s="177"/>
      <c r="AB126" s="177"/>
      <c r="AC126" s="177"/>
      <c r="AD126" s="177"/>
      <c r="AE126" s="177"/>
      <c r="AF126" s="177"/>
      <c r="AG126" s="177"/>
      <c r="AH126" s="177"/>
      <c r="AI126" s="177"/>
      <c r="AJ126" s="177"/>
      <c r="AK126" s="177"/>
      <c r="AL126" s="177"/>
      <c r="AM126" s="177"/>
      <c r="AN126" s="177"/>
      <c r="AO126" s="177"/>
      <c r="AP126" s="177"/>
      <c r="AQ126" s="177"/>
      <c r="AR126" s="177"/>
      <c r="AS126" s="177"/>
      <c r="AT126" s="177"/>
      <c r="AU126" s="177"/>
      <c r="AV126" s="177"/>
      <c r="AW126" s="177"/>
      <c r="AX126" s="177"/>
      <c r="AY126" s="177"/>
      <c r="AZ126" s="177"/>
      <c r="BA126" s="177"/>
      <c r="BB126" s="177"/>
      <c r="BC126" s="177"/>
      <c r="BD126" s="177"/>
      <c r="BE126" s="177"/>
      <c r="BF126" s="177"/>
      <c r="BG126" s="177"/>
      <c r="BH126" s="177"/>
      <c r="BI126" s="177"/>
      <c r="BJ126" s="177"/>
      <c r="BK126" s="177"/>
      <c r="BL126" s="177"/>
      <c r="BM126" s="177"/>
      <c r="BN126" s="178"/>
    </row>
    <row r="127" spans="3:66" ht="18" customHeight="1">
      <c r="C127" s="647">
        <v>4</v>
      </c>
      <c r="D127" s="648"/>
      <c r="E127" s="648"/>
      <c r="F127" s="648"/>
      <c r="G127" s="133" t="s">
        <v>112</v>
      </c>
      <c r="H127" s="133"/>
      <c r="I127" s="133"/>
      <c r="J127" s="133"/>
      <c r="K127" s="133"/>
      <c r="L127" s="133"/>
      <c r="M127" s="133"/>
      <c r="N127" s="133"/>
      <c r="O127" s="133"/>
      <c r="P127" s="133"/>
      <c r="Q127" s="133"/>
      <c r="R127" s="133"/>
      <c r="S127" s="133"/>
      <c r="T127" s="133"/>
      <c r="U127" s="132" t="str">
        <f>V100</f>
        <v>National Emergency Grant - Disaster Assistance Jobs Program</v>
      </c>
      <c r="V127" s="133"/>
      <c r="W127" s="133"/>
      <c r="X127" s="133"/>
      <c r="Y127" s="133"/>
      <c r="Z127" s="133"/>
      <c r="AA127" s="133"/>
      <c r="AB127" s="133"/>
      <c r="AC127" s="133"/>
      <c r="AD127" s="133"/>
      <c r="AE127" s="133"/>
      <c r="AF127" s="133"/>
      <c r="AG127" s="133"/>
      <c r="AH127" s="133"/>
      <c r="AI127" s="133"/>
      <c r="AJ127" s="133"/>
      <c r="AK127" s="133"/>
      <c r="AL127" s="133"/>
      <c r="AM127" s="133"/>
      <c r="AN127" s="133"/>
      <c r="AO127" s="133"/>
      <c r="AP127" s="133"/>
      <c r="AQ127" s="133"/>
      <c r="AR127" s="133"/>
      <c r="AS127" s="133"/>
      <c r="AT127" s="133"/>
      <c r="AU127" s="133"/>
      <c r="AV127" s="133"/>
      <c r="AW127" s="133"/>
      <c r="AX127" s="133"/>
      <c r="AY127" s="133"/>
      <c r="AZ127" s="133"/>
      <c r="BA127" s="133"/>
      <c r="BB127" s="133"/>
      <c r="BC127" s="133"/>
      <c r="BD127" s="133"/>
      <c r="BE127" s="133"/>
      <c r="BF127" s="133"/>
      <c r="BG127" s="133"/>
      <c r="BH127" s="133"/>
      <c r="BI127" s="133"/>
      <c r="BJ127" s="133"/>
      <c r="BK127" s="133"/>
      <c r="BL127" s="133"/>
      <c r="BM127" s="133"/>
      <c r="BN127" s="134"/>
    </row>
    <row r="128" spans="3:66" ht="18" customHeight="1">
      <c r="C128" s="179">
        <v>4.1</v>
      </c>
      <c r="D128" s="180"/>
      <c r="E128" s="180"/>
      <c r="F128" s="180"/>
      <c r="G128" s="202" t="s">
        <v>113</v>
      </c>
      <c r="H128" s="203"/>
      <c r="I128" s="203"/>
      <c r="J128" s="203"/>
      <c r="K128" s="203"/>
      <c r="L128" s="203"/>
      <c r="M128" s="203"/>
      <c r="N128" s="204"/>
      <c r="O128" s="208" t="s">
        <v>114</v>
      </c>
      <c r="P128" s="208"/>
      <c r="Q128" s="208"/>
      <c r="R128" s="208"/>
      <c r="S128" s="208"/>
      <c r="T128" s="208"/>
      <c r="U128" s="208"/>
      <c r="V128" s="208"/>
      <c r="W128" s="208"/>
      <c r="X128" s="208" t="e">
        <f>BK12</f>
        <v>#N/A</v>
      </c>
      <c r="Y128" s="208"/>
      <c r="Z128" s="208"/>
      <c r="AA128" s="208"/>
      <c r="AB128" s="208"/>
      <c r="AC128" s="208"/>
      <c r="AD128" s="34"/>
      <c r="AE128" s="34"/>
      <c r="AF128" s="34"/>
      <c r="AG128" s="34"/>
      <c r="AH128" s="34"/>
      <c r="AI128" s="34"/>
      <c r="AJ128" s="34"/>
      <c r="AK128" s="34"/>
      <c r="AL128" s="34"/>
      <c r="AM128" s="34"/>
      <c r="AN128" s="34"/>
      <c r="AO128" s="34"/>
      <c r="AP128" s="34"/>
      <c r="AQ128" s="34"/>
      <c r="AR128" s="34"/>
      <c r="AS128" s="34"/>
      <c r="AT128" s="34"/>
      <c r="AU128" s="34"/>
      <c r="AV128" s="34"/>
      <c r="AW128" s="34"/>
      <c r="AX128" s="34"/>
      <c r="AY128" s="34"/>
      <c r="AZ128" s="34"/>
      <c r="BA128" s="34"/>
      <c r="BB128" s="34"/>
      <c r="BC128" s="34"/>
      <c r="BD128" s="34"/>
      <c r="BE128" s="34"/>
      <c r="BF128" s="34"/>
      <c r="BG128" s="34"/>
      <c r="BH128" s="34"/>
      <c r="BI128" s="34"/>
      <c r="BJ128" s="34"/>
      <c r="BK128" s="34"/>
      <c r="BL128" s="34"/>
      <c r="BM128" s="34"/>
      <c r="BN128" s="35"/>
    </row>
    <row r="129" spans="3:66" ht="89.25" customHeight="1">
      <c r="C129" s="184"/>
      <c r="D129" s="185"/>
      <c r="E129" s="185"/>
      <c r="F129" s="185"/>
      <c r="G129" s="205"/>
      <c r="H129" s="206"/>
      <c r="I129" s="206"/>
      <c r="J129" s="206"/>
      <c r="K129" s="206"/>
      <c r="L129" s="206"/>
      <c r="M129" s="206"/>
      <c r="N129" s="207"/>
      <c r="O129" s="209" t="str">
        <f>VLOOKUP(V100,'Scope of Work'!A3:Q4,3,FALSE)</f>
        <v>The purpose of the Workforce Investment Act (WIA) National Emergency Grant (NEG) Disaster project is to create temporary jobs to assist communities in their clean-up and restoration efforts resulting from straight-line winds, storms and flooding in Illinois counties included in FEMA-DR-4116. Grant activities are limited to Temporary Jobs-related activities unless later modifications include the addition of Workforce Development activities to assist workers with obtaining permanent employment.</v>
      </c>
      <c r="P129" s="209"/>
      <c r="Q129" s="209"/>
      <c r="R129" s="209"/>
      <c r="S129" s="209"/>
      <c r="T129" s="209"/>
      <c r="U129" s="209"/>
      <c r="V129" s="209"/>
      <c r="W129" s="209"/>
      <c r="X129" s="209"/>
      <c r="Y129" s="209"/>
      <c r="Z129" s="209"/>
      <c r="AA129" s="209"/>
      <c r="AB129" s="209"/>
      <c r="AC129" s="209"/>
      <c r="AD129" s="209"/>
      <c r="AE129" s="209"/>
      <c r="AF129" s="209"/>
      <c r="AG129" s="209"/>
      <c r="AH129" s="209"/>
      <c r="AI129" s="209"/>
      <c r="AJ129" s="209"/>
      <c r="AK129" s="209"/>
      <c r="AL129" s="209"/>
      <c r="AM129" s="209"/>
      <c r="AN129" s="209"/>
      <c r="AO129" s="209"/>
      <c r="AP129" s="209"/>
      <c r="AQ129" s="209"/>
      <c r="AR129" s="209"/>
      <c r="AS129" s="209"/>
      <c r="AT129" s="209"/>
      <c r="AU129" s="209"/>
      <c r="AV129" s="209"/>
      <c r="AW129" s="209"/>
      <c r="AX129" s="209"/>
      <c r="AY129" s="209"/>
      <c r="AZ129" s="209"/>
      <c r="BA129" s="209"/>
      <c r="BB129" s="209"/>
      <c r="BC129" s="209"/>
      <c r="BD129" s="209"/>
      <c r="BE129" s="209"/>
      <c r="BF129" s="209"/>
      <c r="BG129" s="209"/>
      <c r="BH129" s="209"/>
      <c r="BI129" s="209"/>
      <c r="BJ129" s="209"/>
      <c r="BK129" s="209"/>
      <c r="BL129" s="209"/>
      <c r="BM129" s="209"/>
      <c r="BN129" s="210"/>
    </row>
    <row r="130" spans="3:66" ht="14.25">
      <c r="C130" s="179">
        <v>4.2</v>
      </c>
      <c r="D130" s="180"/>
      <c r="E130" s="180"/>
      <c r="F130" s="180"/>
      <c r="G130" s="187" t="s">
        <v>115</v>
      </c>
      <c r="H130" s="188"/>
      <c r="I130" s="188"/>
      <c r="J130" s="188"/>
      <c r="K130" s="188"/>
      <c r="L130" s="188"/>
      <c r="M130" s="188"/>
      <c r="N130" s="188"/>
      <c r="O130" s="188"/>
      <c r="P130" s="188"/>
      <c r="Q130" s="188"/>
      <c r="R130" s="188"/>
      <c r="S130" s="188"/>
      <c r="T130" s="188"/>
      <c r="U130" s="188"/>
      <c r="V130" s="188"/>
      <c r="W130" s="188"/>
      <c r="X130" s="188"/>
      <c r="Y130" s="188"/>
      <c r="Z130" s="188"/>
      <c r="AA130" s="188"/>
      <c r="AB130" s="188"/>
      <c r="AC130" s="188"/>
      <c r="AD130" s="188"/>
      <c r="AE130" s="188"/>
      <c r="AF130" s="188"/>
      <c r="AG130" s="188"/>
      <c r="AH130" s="188"/>
      <c r="AI130" s="188"/>
      <c r="AJ130" s="188"/>
      <c r="AK130" s="188"/>
      <c r="AL130" s="188"/>
      <c r="AM130" s="188"/>
      <c r="AN130" s="188"/>
      <c r="AO130" s="188"/>
      <c r="AP130" s="188"/>
      <c r="AQ130" s="188"/>
      <c r="AR130" s="188"/>
      <c r="AS130" s="188"/>
      <c r="AT130" s="188"/>
      <c r="AU130" s="188"/>
      <c r="AV130" s="188"/>
      <c r="AW130" s="188"/>
      <c r="AX130" s="188"/>
      <c r="AY130" s="188"/>
      <c r="AZ130" s="188"/>
      <c r="BA130" s="188"/>
      <c r="BB130" s="188"/>
      <c r="BC130" s="189"/>
      <c r="BD130" s="193" t="s">
        <v>116</v>
      </c>
      <c r="BE130" s="194"/>
      <c r="BF130" s="194"/>
      <c r="BG130" s="194"/>
      <c r="BH130" s="194"/>
      <c r="BI130" s="194"/>
      <c r="BJ130" s="194"/>
      <c r="BK130" s="194"/>
      <c r="BL130" s="194"/>
      <c r="BM130" s="194"/>
      <c r="BN130" s="195"/>
    </row>
    <row r="131" spans="3:66" ht="14.25">
      <c r="C131" s="181"/>
      <c r="D131" s="182"/>
      <c r="E131" s="182"/>
      <c r="F131" s="182"/>
      <c r="G131" s="190"/>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191"/>
      <c r="AJ131" s="191"/>
      <c r="AK131" s="191"/>
      <c r="AL131" s="191"/>
      <c r="AM131" s="191"/>
      <c r="AN131" s="191"/>
      <c r="AO131" s="191"/>
      <c r="AP131" s="191"/>
      <c r="AQ131" s="191"/>
      <c r="AR131" s="191"/>
      <c r="AS131" s="191"/>
      <c r="AT131" s="191"/>
      <c r="AU131" s="191"/>
      <c r="AV131" s="191"/>
      <c r="AW131" s="191"/>
      <c r="AX131" s="191"/>
      <c r="AY131" s="191"/>
      <c r="AZ131" s="191"/>
      <c r="BA131" s="191"/>
      <c r="BB131" s="191"/>
      <c r="BC131" s="192"/>
      <c r="BD131" s="196"/>
      <c r="BE131" s="197"/>
      <c r="BF131" s="197"/>
      <c r="BG131" s="197"/>
      <c r="BH131" s="197"/>
      <c r="BI131" s="197"/>
      <c r="BJ131" s="197"/>
      <c r="BK131" s="197"/>
      <c r="BL131" s="197"/>
      <c r="BM131" s="197"/>
      <c r="BN131" s="198"/>
    </row>
    <row r="132" spans="3:66" ht="15.75">
      <c r="C132" s="181"/>
      <c r="D132" s="182"/>
      <c r="E132" s="182"/>
      <c r="F132" s="182"/>
      <c r="G132" s="199" t="s">
        <v>117</v>
      </c>
      <c r="H132" s="200"/>
      <c r="I132" s="200"/>
      <c r="J132" s="200"/>
      <c r="K132" s="200"/>
      <c r="L132" s="200"/>
      <c r="M132" s="200"/>
      <c r="N132" s="200"/>
      <c r="O132" s="200"/>
      <c r="P132" s="200"/>
      <c r="Q132" s="200"/>
      <c r="R132" s="200"/>
      <c r="S132" s="200"/>
      <c r="T132" s="200"/>
      <c r="U132" s="200"/>
      <c r="V132" s="200"/>
      <c r="W132" s="200"/>
      <c r="X132" s="200"/>
      <c r="Y132" s="200"/>
      <c r="Z132" s="200"/>
      <c r="AA132" s="200"/>
      <c r="AB132" s="200"/>
      <c r="AC132" s="200"/>
      <c r="AD132" s="200"/>
      <c r="AE132" s="200"/>
      <c r="AF132" s="200"/>
      <c r="AG132" s="200"/>
      <c r="AH132" s="200"/>
      <c r="AI132" s="200"/>
      <c r="AJ132" s="200"/>
      <c r="AK132" s="200"/>
      <c r="AL132" s="200"/>
      <c r="AM132" s="200"/>
      <c r="AN132" s="200"/>
      <c r="AO132" s="200"/>
      <c r="AP132" s="200"/>
      <c r="AQ132" s="200"/>
      <c r="AR132" s="200"/>
      <c r="AS132" s="200"/>
      <c r="AT132" s="200"/>
      <c r="AU132" s="200"/>
      <c r="AV132" s="200"/>
      <c r="AW132" s="200"/>
      <c r="AX132" s="200"/>
      <c r="AY132" s="200"/>
      <c r="AZ132" s="200"/>
      <c r="BA132" s="200"/>
      <c r="BB132" s="200"/>
      <c r="BC132" s="201"/>
      <c r="BD132" s="641"/>
      <c r="BE132" s="157"/>
      <c r="BF132" s="157"/>
      <c r="BG132" s="157"/>
      <c r="BH132" s="157"/>
      <c r="BI132" s="157"/>
      <c r="BJ132" s="157"/>
      <c r="BK132" s="157"/>
      <c r="BL132" s="157"/>
      <c r="BM132" s="157"/>
      <c r="BN132" s="158"/>
    </row>
    <row r="133" spans="3:66" s="10" customFormat="1" ht="87.75" customHeight="1">
      <c r="C133" s="181"/>
      <c r="D133" s="182"/>
      <c r="E133" s="182"/>
      <c r="F133" s="183"/>
      <c r="G133" s="169" t="s">
        <v>118</v>
      </c>
      <c r="H133" s="170"/>
      <c r="I133" s="170"/>
      <c r="J133" s="170"/>
      <c r="K133" s="170"/>
      <c r="L133" s="170"/>
      <c r="M133" s="170"/>
      <c r="N133" s="171"/>
      <c r="O133" s="172" t="str">
        <f>VLOOKUP(V100,'Scope of Work'!A3:Q4,4,FALSE)</f>
        <v>Grantee will provide temporary work opportunities to eligible individuals consistent with Grantee’s project plan approved by DCEO.  Eligibility is limited to individuals from the following three categories, with priority given to individuals who lost their job due to the disaster (category 1), and applying veterans’ preference within each category:
1. Individuals who have been temporarily or permanently dislocated (laid off) as a result of the disaster; 
2. Eligible dislocated workers as defined in WIA Sec. 101(9); and 
3. Individuals who are long-term unemployed, defined by the State for this NEG Disaster project as individuals who have been unemployed for at least 12 of the last 26 weeks.    
</v>
      </c>
      <c r="P133" s="173"/>
      <c r="Q133" s="173"/>
      <c r="R133" s="173"/>
      <c r="S133" s="173"/>
      <c r="T133" s="173"/>
      <c r="U133" s="173"/>
      <c r="V133" s="173"/>
      <c r="W133" s="173"/>
      <c r="X133" s="173"/>
      <c r="Y133" s="173"/>
      <c r="Z133" s="173"/>
      <c r="AA133" s="173"/>
      <c r="AB133" s="173"/>
      <c r="AC133" s="173"/>
      <c r="AD133" s="173"/>
      <c r="AE133" s="173"/>
      <c r="AF133" s="173"/>
      <c r="AG133" s="173"/>
      <c r="AH133" s="173"/>
      <c r="AI133" s="173"/>
      <c r="AJ133" s="173"/>
      <c r="AK133" s="173"/>
      <c r="AL133" s="173"/>
      <c r="AM133" s="173"/>
      <c r="AN133" s="173"/>
      <c r="AO133" s="173"/>
      <c r="AP133" s="173"/>
      <c r="AQ133" s="173"/>
      <c r="AR133" s="173"/>
      <c r="AS133" s="173"/>
      <c r="AT133" s="173"/>
      <c r="AU133" s="173"/>
      <c r="AV133" s="173"/>
      <c r="AW133" s="173"/>
      <c r="AX133" s="173"/>
      <c r="AY133" s="173"/>
      <c r="AZ133" s="173"/>
      <c r="BA133" s="173"/>
      <c r="BB133" s="173"/>
      <c r="BC133" s="174"/>
      <c r="BD133" s="175"/>
      <c r="BE133" s="157"/>
      <c r="BF133" s="157"/>
      <c r="BG133" s="157"/>
      <c r="BH133" s="157"/>
      <c r="BI133" s="157"/>
      <c r="BJ133" s="157"/>
      <c r="BK133" s="157"/>
      <c r="BL133" s="157"/>
      <c r="BM133" s="157"/>
      <c r="BN133" s="158"/>
    </row>
    <row r="134" spans="3:66" s="10" customFormat="1" ht="54" customHeight="1">
      <c r="C134" s="181"/>
      <c r="D134" s="182"/>
      <c r="E134" s="182"/>
      <c r="F134" s="183"/>
      <c r="G134" s="169" t="s">
        <v>119</v>
      </c>
      <c r="H134" s="170"/>
      <c r="I134" s="170"/>
      <c r="J134" s="170"/>
      <c r="K134" s="170"/>
      <c r="L134" s="170"/>
      <c r="M134" s="170"/>
      <c r="N134" s="171"/>
      <c r="O134" s="172" t="str">
        <f>VLOOKUP(V100,'Scope of Work'!A3:Q4,5,FALSE)</f>
        <v>Grantee will ensure that all work requirements are met including paying FICA, UI, and workers’ compensation for all temporary workers; complying with Illinois labor law and Federal and State Health and Safety standards; paying comparable wages to temporary workers; limiting temporary work positions to 6 months/1040 hours or $12,000 in wages unless notified by DCEO of amended limits resulting from a US Department of Labor granted waiver.</v>
      </c>
      <c r="P134" s="173"/>
      <c r="Q134" s="173"/>
      <c r="R134" s="173"/>
      <c r="S134" s="173"/>
      <c r="T134" s="173"/>
      <c r="U134" s="173"/>
      <c r="V134" s="173"/>
      <c r="W134" s="173"/>
      <c r="X134" s="173"/>
      <c r="Y134" s="173"/>
      <c r="Z134" s="173"/>
      <c r="AA134" s="173"/>
      <c r="AB134" s="173"/>
      <c r="AC134" s="173"/>
      <c r="AD134" s="173"/>
      <c r="AE134" s="173"/>
      <c r="AF134" s="173"/>
      <c r="AG134" s="173"/>
      <c r="AH134" s="173"/>
      <c r="AI134" s="173"/>
      <c r="AJ134" s="173"/>
      <c r="AK134" s="173"/>
      <c r="AL134" s="173"/>
      <c r="AM134" s="173"/>
      <c r="AN134" s="173"/>
      <c r="AO134" s="173"/>
      <c r="AP134" s="173"/>
      <c r="AQ134" s="173"/>
      <c r="AR134" s="173"/>
      <c r="AS134" s="173"/>
      <c r="AT134" s="173"/>
      <c r="AU134" s="173"/>
      <c r="AV134" s="173"/>
      <c r="AW134" s="173"/>
      <c r="AX134" s="173"/>
      <c r="AY134" s="173"/>
      <c r="AZ134" s="173"/>
      <c r="BA134" s="173"/>
      <c r="BB134" s="173"/>
      <c r="BC134" s="174"/>
      <c r="BD134" s="175"/>
      <c r="BE134" s="157"/>
      <c r="BF134" s="157"/>
      <c r="BG134" s="157"/>
      <c r="BH134" s="157"/>
      <c r="BI134" s="157"/>
      <c r="BJ134" s="157"/>
      <c r="BK134" s="157"/>
      <c r="BL134" s="157"/>
      <c r="BM134" s="157"/>
      <c r="BN134" s="158"/>
    </row>
    <row r="135" spans="3:66" s="10" customFormat="1" ht="125.25" customHeight="1">
      <c r="C135" s="181"/>
      <c r="D135" s="182"/>
      <c r="E135" s="182"/>
      <c r="F135" s="183"/>
      <c r="G135" s="169" t="s">
        <v>120</v>
      </c>
      <c r="H135" s="170"/>
      <c r="I135" s="170"/>
      <c r="J135" s="170"/>
      <c r="K135" s="170"/>
      <c r="L135" s="170"/>
      <c r="M135" s="170"/>
      <c r="N135" s="171"/>
      <c r="O135" s="172" t="str">
        <f>VLOOKUP(V100,'Scope of Work'!A3:Q4,6,FALSE)</f>
        <v>Grantee will enter into a Worksite Agreement with eligible entities to provide temporary employment on projects for humanitarian assistance and for clean-up, demolition, repair, renovation, and reconstruction of destroyed public and non-profit structures, facilities, and lands within the FEMA disaster-declared counties; maintenance, improvements, and mitigation work will not be performed.  DCEO will be notified of all worksites through the Project Plan, Bi-Weekly/Monthly Report, and on an on-going basis via e-mail as new worksites are added.  Eligible entities are limited to public entities and non-profit agencies. Work will not be performed on private property with the exception of the following two circumstances with prior DCEO approval:
1. the local government is authorized to do clean-up and recovery work on the private property and is performing such work; and
2. in the homes of low-income individuals eligible for the federal weatherization program after obtaining DCEO approval of project design, having demonstrated that all United States Department of Labor (DOL) requirements have been met. 
</v>
      </c>
      <c r="P135" s="173"/>
      <c r="Q135" s="173"/>
      <c r="R135" s="173"/>
      <c r="S135" s="173"/>
      <c r="T135" s="173"/>
      <c r="U135" s="173"/>
      <c r="V135" s="173"/>
      <c r="W135" s="173"/>
      <c r="X135" s="173"/>
      <c r="Y135" s="173"/>
      <c r="Z135" s="173"/>
      <c r="AA135" s="173"/>
      <c r="AB135" s="173"/>
      <c r="AC135" s="173"/>
      <c r="AD135" s="173"/>
      <c r="AE135" s="173"/>
      <c r="AF135" s="173"/>
      <c r="AG135" s="173"/>
      <c r="AH135" s="173"/>
      <c r="AI135" s="173"/>
      <c r="AJ135" s="173"/>
      <c r="AK135" s="173"/>
      <c r="AL135" s="173"/>
      <c r="AM135" s="173"/>
      <c r="AN135" s="173"/>
      <c r="AO135" s="173"/>
      <c r="AP135" s="173"/>
      <c r="AQ135" s="173"/>
      <c r="AR135" s="173"/>
      <c r="AS135" s="173"/>
      <c r="AT135" s="173"/>
      <c r="AU135" s="173"/>
      <c r="AV135" s="173"/>
      <c r="AW135" s="173"/>
      <c r="AX135" s="173"/>
      <c r="AY135" s="173"/>
      <c r="AZ135" s="173"/>
      <c r="BA135" s="173"/>
      <c r="BB135" s="173"/>
      <c r="BC135" s="174"/>
      <c r="BD135" s="175"/>
      <c r="BE135" s="157"/>
      <c r="BF135" s="157"/>
      <c r="BG135" s="157"/>
      <c r="BH135" s="157"/>
      <c r="BI135" s="157"/>
      <c r="BJ135" s="157"/>
      <c r="BK135" s="157"/>
      <c r="BL135" s="157"/>
      <c r="BM135" s="157"/>
      <c r="BN135" s="158"/>
    </row>
    <row r="136" spans="3:66" s="10" customFormat="1" ht="39.75" customHeight="1">
      <c r="C136" s="181"/>
      <c r="D136" s="182"/>
      <c r="E136" s="182"/>
      <c r="F136" s="183"/>
      <c r="G136" s="169" t="s">
        <v>121</v>
      </c>
      <c r="H136" s="170"/>
      <c r="I136" s="170"/>
      <c r="J136" s="170"/>
      <c r="K136" s="170"/>
      <c r="L136" s="170"/>
      <c r="M136" s="170"/>
      <c r="N136" s="171"/>
      <c r="O136" s="172" t="str">
        <f>VLOOKUP(V100,'Scope of Work'!A3:Q4,7,FALSE)</f>
        <v>Grantee will coordinate with FEMA, alerting FEMA of  project worksites and ensuring that both non- duplication of payment and maintenance of effort procedures are in place.  Grantee will advise worksite entities of prohibition against requesting and/or receiving FEMA payment for work performed through this project.</v>
      </c>
      <c r="P136" s="173"/>
      <c r="Q136" s="173"/>
      <c r="R136" s="173"/>
      <c r="S136" s="173"/>
      <c r="T136" s="173"/>
      <c r="U136" s="173"/>
      <c r="V136" s="173"/>
      <c r="W136" s="173"/>
      <c r="X136" s="173"/>
      <c r="Y136" s="173"/>
      <c r="Z136" s="173"/>
      <c r="AA136" s="173"/>
      <c r="AB136" s="173"/>
      <c r="AC136" s="173"/>
      <c r="AD136" s="173"/>
      <c r="AE136" s="173"/>
      <c r="AF136" s="173"/>
      <c r="AG136" s="173"/>
      <c r="AH136" s="173"/>
      <c r="AI136" s="173"/>
      <c r="AJ136" s="173"/>
      <c r="AK136" s="173"/>
      <c r="AL136" s="173"/>
      <c r="AM136" s="173"/>
      <c r="AN136" s="173"/>
      <c r="AO136" s="173"/>
      <c r="AP136" s="173"/>
      <c r="AQ136" s="173"/>
      <c r="AR136" s="173"/>
      <c r="AS136" s="173"/>
      <c r="AT136" s="173"/>
      <c r="AU136" s="173"/>
      <c r="AV136" s="173"/>
      <c r="AW136" s="173"/>
      <c r="AX136" s="173"/>
      <c r="AY136" s="173"/>
      <c r="AZ136" s="173"/>
      <c r="BA136" s="173"/>
      <c r="BB136" s="173"/>
      <c r="BC136" s="174"/>
      <c r="BD136" s="175"/>
      <c r="BE136" s="157"/>
      <c r="BF136" s="157"/>
      <c r="BG136" s="157"/>
      <c r="BH136" s="157"/>
      <c r="BI136" s="157"/>
      <c r="BJ136" s="157"/>
      <c r="BK136" s="157"/>
      <c r="BL136" s="157"/>
      <c r="BM136" s="157"/>
      <c r="BN136" s="158"/>
    </row>
    <row r="137" spans="3:66" s="10" customFormat="1" ht="39.75" customHeight="1">
      <c r="C137" s="181"/>
      <c r="D137" s="182"/>
      <c r="E137" s="182"/>
      <c r="F137" s="183"/>
      <c r="G137" s="169" t="s">
        <v>122</v>
      </c>
      <c r="H137" s="170"/>
      <c r="I137" s="170"/>
      <c r="J137" s="170"/>
      <c r="K137" s="170"/>
      <c r="L137" s="170"/>
      <c r="M137" s="170"/>
      <c r="N137" s="171"/>
      <c r="O137" s="172" t="str">
        <f>VLOOKUP(V100,'Scope of Work'!A3:Q4,8,FALSE)</f>
        <v>Grantee will work with worksite entities to obtain worksite information for submittal of an endangered species consultation/review conducted by the Illinois Department of Natural Resources (DNR), proceeding with clean-up and recovery work only after receiving authorization from DCEO following DNR’s consultation.  </v>
      </c>
      <c r="P137" s="173"/>
      <c r="Q137" s="173"/>
      <c r="R137" s="173"/>
      <c r="S137" s="173"/>
      <c r="T137" s="173"/>
      <c r="U137" s="173"/>
      <c r="V137" s="173"/>
      <c r="W137" s="173"/>
      <c r="X137" s="173"/>
      <c r="Y137" s="173"/>
      <c r="Z137" s="173"/>
      <c r="AA137" s="173"/>
      <c r="AB137" s="173"/>
      <c r="AC137" s="173"/>
      <c r="AD137" s="173"/>
      <c r="AE137" s="173"/>
      <c r="AF137" s="173"/>
      <c r="AG137" s="173"/>
      <c r="AH137" s="173"/>
      <c r="AI137" s="173"/>
      <c r="AJ137" s="173"/>
      <c r="AK137" s="173"/>
      <c r="AL137" s="173"/>
      <c r="AM137" s="173"/>
      <c r="AN137" s="173"/>
      <c r="AO137" s="173"/>
      <c r="AP137" s="173"/>
      <c r="AQ137" s="173"/>
      <c r="AR137" s="173"/>
      <c r="AS137" s="173"/>
      <c r="AT137" s="173"/>
      <c r="AU137" s="173"/>
      <c r="AV137" s="173"/>
      <c r="AW137" s="173"/>
      <c r="AX137" s="173"/>
      <c r="AY137" s="173"/>
      <c r="AZ137" s="173"/>
      <c r="BA137" s="173"/>
      <c r="BB137" s="173"/>
      <c r="BC137" s="174"/>
      <c r="BD137" s="175"/>
      <c r="BE137" s="157"/>
      <c r="BF137" s="157"/>
      <c r="BG137" s="157"/>
      <c r="BH137" s="157"/>
      <c r="BI137" s="157"/>
      <c r="BJ137" s="157"/>
      <c r="BK137" s="157"/>
      <c r="BL137" s="157"/>
      <c r="BM137" s="157"/>
      <c r="BN137" s="158"/>
    </row>
    <row r="138" spans="3:66" s="10" customFormat="1" ht="68.25" customHeight="1">
      <c r="C138" s="181"/>
      <c r="D138" s="182"/>
      <c r="E138" s="182"/>
      <c r="F138" s="183"/>
      <c r="G138" s="169" t="s">
        <v>124</v>
      </c>
      <c r="H138" s="170"/>
      <c r="I138" s="170"/>
      <c r="J138" s="170"/>
      <c r="K138" s="170"/>
      <c r="L138" s="170"/>
      <c r="M138" s="170"/>
      <c r="N138" s="171"/>
      <c r="O138" s="172" t="str">
        <f>VLOOKUP(V100,'Scope of Work'!A3:Q4,9,FALSE)</f>
        <v>Grantee will not authorize heavy equipment rental/leasing for a worksite until DCEO approval is received and Grantee has shown that the equipment rental is: necessary to carryout the project; cannot be obtained through other means (including FEMA and the worksite entity); the cost is reasonable; and, the equipment will be used for clean-up and recovery efforts and will not be used for maintenance, improvements, or mitigation work. Grantee will submit all required documentation to DCEO to support a heavy equipment request to DOL and will not proceed without DOL and DCEO approval, adhering to all requirements and conditions.</v>
      </c>
      <c r="P138" s="173"/>
      <c r="Q138" s="173"/>
      <c r="R138" s="173"/>
      <c r="S138" s="173"/>
      <c r="T138" s="173"/>
      <c r="U138" s="173"/>
      <c r="V138" s="173"/>
      <c r="W138" s="173"/>
      <c r="X138" s="173"/>
      <c r="Y138" s="173"/>
      <c r="Z138" s="173"/>
      <c r="AA138" s="173"/>
      <c r="AB138" s="173"/>
      <c r="AC138" s="173"/>
      <c r="AD138" s="173"/>
      <c r="AE138" s="173"/>
      <c r="AF138" s="173"/>
      <c r="AG138" s="173"/>
      <c r="AH138" s="173"/>
      <c r="AI138" s="173"/>
      <c r="AJ138" s="173"/>
      <c r="AK138" s="173"/>
      <c r="AL138" s="173"/>
      <c r="AM138" s="173"/>
      <c r="AN138" s="173"/>
      <c r="AO138" s="173"/>
      <c r="AP138" s="173"/>
      <c r="AQ138" s="173"/>
      <c r="AR138" s="173"/>
      <c r="AS138" s="173"/>
      <c r="AT138" s="173"/>
      <c r="AU138" s="173"/>
      <c r="AV138" s="173"/>
      <c r="AW138" s="173"/>
      <c r="AX138" s="173"/>
      <c r="AY138" s="173"/>
      <c r="AZ138" s="173"/>
      <c r="BA138" s="173"/>
      <c r="BB138" s="173"/>
      <c r="BC138" s="174"/>
      <c r="BD138" s="175"/>
      <c r="BE138" s="157"/>
      <c r="BF138" s="157"/>
      <c r="BG138" s="157"/>
      <c r="BH138" s="157"/>
      <c r="BI138" s="157"/>
      <c r="BJ138" s="157"/>
      <c r="BK138" s="157"/>
      <c r="BL138" s="157"/>
      <c r="BM138" s="157"/>
      <c r="BN138" s="158"/>
    </row>
    <row r="139" spans="3:66" s="10" customFormat="1" ht="48.75" customHeight="1">
      <c r="C139" s="181"/>
      <c r="D139" s="182"/>
      <c r="E139" s="182"/>
      <c r="F139" s="183"/>
      <c r="G139" s="169" t="s">
        <v>125</v>
      </c>
      <c r="H139" s="170"/>
      <c r="I139" s="170"/>
      <c r="J139" s="170"/>
      <c r="K139" s="170"/>
      <c r="L139" s="170"/>
      <c r="M139" s="170"/>
      <c r="N139" s="171"/>
      <c r="O139" s="172" t="str">
        <f>VLOOKUP(V100,'Scope of Work'!A3:Q4,10,FALSE)</f>
        <v>To ensure the safety of temporary workers, Grantee will develop and implement a safety program, including provisions for periodic monitoring, ensuring that all non-office, temporary workers receive safety training prior to performing work, followed by safety training discussions/meetings conducted weekly unless less frequent safety meetings are authorized by DCEO Project Manager, and ensuring that all workers are well supervised.</v>
      </c>
      <c r="P139" s="173"/>
      <c r="Q139" s="173"/>
      <c r="R139" s="173"/>
      <c r="S139" s="173"/>
      <c r="T139" s="173"/>
      <c r="U139" s="173"/>
      <c r="V139" s="173"/>
      <c r="W139" s="173"/>
      <c r="X139" s="173"/>
      <c r="Y139" s="173"/>
      <c r="Z139" s="173"/>
      <c r="AA139" s="173"/>
      <c r="AB139" s="173"/>
      <c r="AC139" s="173"/>
      <c r="AD139" s="173"/>
      <c r="AE139" s="173"/>
      <c r="AF139" s="173"/>
      <c r="AG139" s="173"/>
      <c r="AH139" s="173"/>
      <c r="AI139" s="173"/>
      <c r="AJ139" s="173"/>
      <c r="AK139" s="173"/>
      <c r="AL139" s="173"/>
      <c r="AM139" s="173"/>
      <c r="AN139" s="173"/>
      <c r="AO139" s="173"/>
      <c r="AP139" s="173"/>
      <c r="AQ139" s="173"/>
      <c r="AR139" s="173"/>
      <c r="AS139" s="173"/>
      <c r="AT139" s="173"/>
      <c r="AU139" s="173"/>
      <c r="AV139" s="173"/>
      <c r="AW139" s="173"/>
      <c r="AX139" s="173"/>
      <c r="AY139" s="173"/>
      <c r="AZ139" s="173"/>
      <c r="BA139" s="173"/>
      <c r="BB139" s="173"/>
      <c r="BC139" s="174"/>
      <c r="BD139" s="175"/>
      <c r="BE139" s="157"/>
      <c r="BF139" s="157"/>
      <c r="BG139" s="157"/>
      <c r="BH139" s="157"/>
      <c r="BI139" s="157"/>
      <c r="BJ139" s="157"/>
      <c r="BK139" s="157"/>
      <c r="BL139" s="157"/>
      <c r="BM139" s="157"/>
      <c r="BN139" s="158"/>
    </row>
    <row r="140" spans="3:66" s="10" customFormat="1" ht="42" customHeight="1">
      <c r="C140" s="181"/>
      <c r="D140" s="182"/>
      <c r="E140" s="182"/>
      <c r="F140" s="183"/>
      <c r="G140" s="169" t="s">
        <v>126</v>
      </c>
      <c r="H140" s="170"/>
      <c r="I140" s="170"/>
      <c r="J140" s="170"/>
      <c r="K140" s="170"/>
      <c r="L140" s="170"/>
      <c r="M140" s="170"/>
      <c r="N140" s="171"/>
      <c r="O140" s="172" t="str">
        <f>VLOOKUP(V100,'Scope of Work'!A3:Q4,11,FALSE)</f>
        <v>Grantee will ensure that prior to reporting to work, job-matched eligible applicants successfully complete a physical, receive a tetanus shot if they haven’t received one in the past 12 months, and also pass a background check and drug screening if required by the employer and/or is necessary for the position.  Office positions do not require physicals and tetanus shots.  </v>
      </c>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173"/>
      <c r="AM140" s="173"/>
      <c r="AN140" s="173"/>
      <c r="AO140" s="173"/>
      <c r="AP140" s="173"/>
      <c r="AQ140" s="173"/>
      <c r="AR140" s="173"/>
      <c r="AS140" s="173"/>
      <c r="AT140" s="173"/>
      <c r="AU140" s="173"/>
      <c r="AV140" s="173"/>
      <c r="AW140" s="173"/>
      <c r="AX140" s="173"/>
      <c r="AY140" s="173"/>
      <c r="AZ140" s="173"/>
      <c r="BA140" s="173"/>
      <c r="BB140" s="173"/>
      <c r="BC140" s="174"/>
      <c r="BD140" s="175"/>
      <c r="BE140" s="157"/>
      <c r="BF140" s="157"/>
      <c r="BG140" s="157"/>
      <c r="BH140" s="157"/>
      <c r="BI140" s="157"/>
      <c r="BJ140" s="157"/>
      <c r="BK140" s="157"/>
      <c r="BL140" s="157"/>
      <c r="BM140" s="157"/>
      <c r="BN140" s="158"/>
    </row>
    <row r="141" spans="3:66" s="10" customFormat="1" ht="51.75" customHeight="1">
      <c r="C141" s="181"/>
      <c r="D141" s="182"/>
      <c r="E141" s="182"/>
      <c r="F141" s="183"/>
      <c r="G141" s="169" t="s">
        <v>127</v>
      </c>
      <c r="H141" s="170"/>
      <c r="I141" s="170"/>
      <c r="J141" s="170"/>
      <c r="K141" s="170"/>
      <c r="L141" s="170"/>
      <c r="M141" s="170"/>
      <c r="N141" s="171"/>
      <c r="O141" s="172" t="str">
        <f>VLOOKUP(V100,'Scope of Work'!A3:Q4,12,FALSE)</f>
        <v>Grantee will visit all worksites on a regular basis, ensuring that safety requirements are being met; temporary workers are well supervised; work being performed is related to disaster clean-up and recovery  and that no maintenance, improvement, or mitigation work is being performed; and all project guidelines and requirements are being adhered to.  Site visits will be documented, noting concerns/problems with plans for addressing and resolving such issues.</v>
      </c>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173"/>
      <c r="AL141" s="173"/>
      <c r="AM141" s="173"/>
      <c r="AN141" s="173"/>
      <c r="AO141" s="173"/>
      <c r="AP141" s="173"/>
      <c r="AQ141" s="173"/>
      <c r="AR141" s="173"/>
      <c r="AS141" s="173"/>
      <c r="AT141" s="173"/>
      <c r="AU141" s="173"/>
      <c r="AV141" s="173"/>
      <c r="AW141" s="173"/>
      <c r="AX141" s="173"/>
      <c r="AY141" s="173"/>
      <c r="AZ141" s="173"/>
      <c r="BA141" s="173"/>
      <c r="BB141" s="173"/>
      <c r="BC141" s="174"/>
      <c r="BD141" s="175"/>
      <c r="BE141" s="157"/>
      <c r="BF141" s="157"/>
      <c r="BG141" s="157"/>
      <c r="BH141" s="157"/>
      <c r="BI141" s="157"/>
      <c r="BJ141" s="157"/>
      <c r="BK141" s="157"/>
      <c r="BL141" s="157"/>
      <c r="BM141" s="157"/>
      <c r="BN141" s="158"/>
    </row>
    <row r="142" spans="3:66" s="10" customFormat="1" ht="68.25" customHeight="1">
      <c r="C142" s="181"/>
      <c r="D142" s="182"/>
      <c r="E142" s="182"/>
      <c r="F142" s="183"/>
      <c r="G142" s="169" t="s">
        <v>296</v>
      </c>
      <c r="H142" s="170"/>
      <c r="I142" s="170"/>
      <c r="J142" s="170"/>
      <c r="K142" s="170"/>
      <c r="L142" s="170"/>
      <c r="M142" s="170"/>
      <c r="N142" s="171"/>
      <c r="O142" s="172" t="str">
        <f>VLOOKUP(V100,'Scope of Work'!A3:Q4,13,FALSE)</f>
        <v>Grantee will provide project management and oversight to ensure that all NEG Disaster grant guidelines and requirements are being met; activities are being carried out consistent with Grantee’s DCEO approved project plan; and project enrollments and expenditures are on track, with Grantee making adjustments as necessary to ensure successful project implementation and full utilization of funds.  Through the Bi-Weekly/Monthly Report, Grantee will notify DCEO of plans for additional worksites, underexpenditure of funds, project problems and need for assistance; and completion of worksites.</v>
      </c>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73"/>
      <c r="AM142" s="173"/>
      <c r="AN142" s="173"/>
      <c r="AO142" s="173"/>
      <c r="AP142" s="173"/>
      <c r="AQ142" s="173"/>
      <c r="AR142" s="173"/>
      <c r="AS142" s="173"/>
      <c r="AT142" s="173"/>
      <c r="AU142" s="173"/>
      <c r="AV142" s="173"/>
      <c r="AW142" s="173"/>
      <c r="AX142" s="173"/>
      <c r="AY142" s="173"/>
      <c r="AZ142" s="173"/>
      <c r="BA142" s="173"/>
      <c r="BB142" s="173"/>
      <c r="BC142" s="174"/>
      <c r="BD142" s="175"/>
      <c r="BE142" s="157"/>
      <c r="BF142" s="157"/>
      <c r="BG142" s="157"/>
      <c r="BH142" s="157"/>
      <c r="BI142" s="157"/>
      <c r="BJ142" s="157"/>
      <c r="BK142" s="157"/>
      <c r="BL142" s="157"/>
      <c r="BM142" s="157"/>
      <c r="BN142" s="158"/>
    </row>
    <row r="143" spans="3:66" s="10" customFormat="1" ht="57.75" customHeight="1">
      <c r="C143" s="181"/>
      <c r="D143" s="182"/>
      <c r="E143" s="182"/>
      <c r="F143" s="183"/>
      <c r="G143" s="169" t="s">
        <v>297</v>
      </c>
      <c r="H143" s="170"/>
      <c r="I143" s="170"/>
      <c r="J143" s="170"/>
      <c r="K143" s="170"/>
      <c r="L143" s="170"/>
      <c r="M143" s="170"/>
      <c r="N143" s="171"/>
      <c r="O143" s="172" t="str">
        <f>VLOOKUP(V100,'Scope of Work'!A3:Q4,14,FALSE)</f>
        <v>Grantee will provide DCEO with fiscal updates as requested.  DCEO will monitor the rates of obligation and expenditure, reserving the right to re-allocate funding to areas that are successfully expending funds in order to ensure that grant funding is spent in a timely manner and is fully utilized.  As provided for in Part II, Scope of Work, and notwithstanding anything in Section 5.7, DCEO reserves the right to unilaterally re-allocate funds, including unilaterally reducing funds to the Grantee.</v>
      </c>
      <c r="P143" s="173"/>
      <c r="Q143" s="173"/>
      <c r="R143" s="173"/>
      <c r="S143" s="173"/>
      <c r="T143" s="173"/>
      <c r="U143" s="173"/>
      <c r="V143" s="173"/>
      <c r="W143" s="173"/>
      <c r="X143" s="173"/>
      <c r="Y143" s="173"/>
      <c r="Z143" s="173"/>
      <c r="AA143" s="173"/>
      <c r="AB143" s="173"/>
      <c r="AC143" s="173"/>
      <c r="AD143" s="173"/>
      <c r="AE143" s="173"/>
      <c r="AF143" s="173"/>
      <c r="AG143" s="173"/>
      <c r="AH143" s="173"/>
      <c r="AI143" s="173"/>
      <c r="AJ143" s="173"/>
      <c r="AK143" s="173"/>
      <c r="AL143" s="173"/>
      <c r="AM143" s="173"/>
      <c r="AN143" s="173"/>
      <c r="AO143" s="173"/>
      <c r="AP143" s="173"/>
      <c r="AQ143" s="173"/>
      <c r="AR143" s="173"/>
      <c r="AS143" s="173"/>
      <c r="AT143" s="173"/>
      <c r="AU143" s="173"/>
      <c r="AV143" s="173"/>
      <c r="AW143" s="173"/>
      <c r="AX143" s="173"/>
      <c r="AY143" s="173"/>
      <c r="AZ143" s="173"/>
      <c r="BA143" s="173"/>
      <c r="BB143" s="173"/>
      <c r="BC143" s="174"/>
      <c r="BD143" s="175"/>
      <c r="BE143" s="157"/>
      <c r="BF143" s="157"/>
      <c r="BG143" s="157"/>
      <c r="BH143" s="157"/>
      <c r="BI143" s="157"/>
      <c r="BJ143" s="157"/>
      <c r="BK143" s="157"/>
      <c r="BL143" s="157"/>
      <c r="BM143" s="157"/>
      <c r="BN143" s="158"/>
    </row>
    <row r="144" spans="3:66" s="10" customFormat="1" ht="89.25" customHeight="1">
      <c r="C144" s="181"/>
      <c r="D144" s="182"/>
      <c r="E144" s="182"/>
      <c r="F144" s="183"/>
      <c r="G144" s="169" t="s">
        <v>298</v>
      </c>
      <c r="H144" s="170"/>
      <c r="I144" s="170"/>
      <c r="J144" s="170"/>
      <c r="K144" s="170"/>
      <c r="L144" s="170"/>
      <c r="M144" s="170"/>
      <c r="N144" s="171"/>
      <c r="O144" s="172" t="str">
        <f>VLOOKUP(V100,'Scope of Work'!A3:Q4,15,FALSE)</f>
        <v>Grantee will participate in DCEO meetings and trainings as requested by DCEO.  The Grantee will respond to DCEO inquiries for project information in a timely manner.  The Grantee will provide adequate management and oversight of the project on an on-going basis to ensure adequate project progress, worker hour and wage limits are adhered to, appropriate expenditure of funds, timely submittal of all required reports, completion of all project activities by grant end date, and identification of problems and / or concerns, requesting assistance from DCEO staff immediately upon identification of issues or concerns.  The Grantee will initiate grant modification requests as necessary in a timely manner, including a request to deobligate grant funds as directed by DCEO following consultation with the Grantee.</v>
      </c>
      <c r="P144" s="173"/>
      <c r="Q144" s="173"/>
      <c r="R144" s="173"/>
      <c r="S144" s="173"/>
      <c r="T144" s="173"/>
      <c r="U144" s="173"/>
      <c r="V144" s="173"/>
      <c r="W144" s="173"/>
      <c r="X144" s="173"/>
      <c r="Y144" s="173"/>
      <c r="Z144" s="173"/>
      <c r="AA144" s="173"/>
      <c r="AB144" s="173"/>
      <c r="AC144" s="173"/>
      <c r="AD144" s="173"/>
      <c r="AE144" s="173"/>
      <c r="AF144" s="173"/>
      <c r="AG144" s="173"/>
      <c r="AH144" s="173"/>
      <c r="AI144" s="173"/>
      <c r="AJ144" s="173"/>
      <c r="AK144" s="173"/>
      <c r="AL144" s="173"/>
      <c r="AM144" s="173"/>
      <c r="AN144" s="173"/>
      <c r="AO144" s="173"/>
      <c r="AP144" s="173"/>
      <c r="AQ144" s="173"/>
      <c r="AR144" s="173"/>
      <c r="AS144" s="173"/>
      <c r="AT144" s="173"/>
      <c r="AU144" s="173"/>
      <c r="AV144" s="173"/>
      <c r="AW144" s="173"/>
      <c r="AX144" s="173"/>
      <c r="AY144" s="173"/>
      <c r="AZ144" s="173"/>
      <c r="BA144" s="173"/>
      <c r="BB144" s="173"/>
      <c r="BC144" s="174"/>
      <c r="BD144" s="175"/>
      <c r="BE144" s="157"/>
      <c r="BF144" s="157"/>
      <c r="BG144" s="157"/>
      <c r="BH144" s="157"/>
      <c r="BI144" s="157"/>
      <c r="BJ144" s="157"/>
      <c r="BK144" s="157"/>
      <c r="BL144" s="157"/>
      <c r="BM144" s="157"/>
      <c r="BN144" s="158"/>
    </row>
    <row r="145" spans="3:66" s="10" customFormat="1" ht="30.75" customHeight="1">
      <c r="C145" s="181"/>
      <c r="D145" s="182"/>
      <c r="E145" s="182"/>
      <c r="F145" s="183"/>
      <c r="G145" s="169" t="s">
        <v>299</v>
      </c>
      <c r="H145" s="170"/>
      <c r="I145" s="170"/>
      <c r="J145" s="170"/>
      <c r="K145" s="170"/>
      <c r="L145" s="170"/>
      <c r="M145" s="170"/>
      <c r="N145" s="171"/>
      <c r="O145" s="172" t="str">
        <f>VLOOKUP(V100,'Scope of Work'!A3:Q4,16,FALSE)</f>
        <v>Grantee will provide success stories, articles, photographs, and/or videos of the project as requested by DCEO.   The Grantee will ask each participant to sign a release document authorizing the use of their name and / or image and the Grantee will keep the signed releases on file. </v>
      </c>
      <c r="P145" s="173"/>
      <c r="Q145" s="173"/>
      <c r="R145" s="173"/>
      <c r="S145" s="173"/>
      <c r="T145" s="173"/>
      <c r="U145" s="173"/>
      <c r="V145" s="173"/>
      <c r="W145" s="173"/>
      <c r="X145" s="173"/>
      <c r="Y145" s="173"/>
      <c r="Z145" s="173"/>
      <c r="AA145" s="173"/>
      <c r="AB145" s="173"/>
      <c r="AC145" s="173"/>
      <c r="AD145" s="173"/>
      <c r="AE145" s="173"/>
      <c r="AF145" s="173"/>
      <c r="AG145" s="173"/>
      <c r="AH145" s="173"/>
      <c r="AI145" s="173"/>
      <c r="AJ145" s="173"/>
      <c r="AK145" s="173"/>
      <c r="AL145" s="173"/>
      <c r="AM145" s="173"/>
      <c r="AN145" s="173"/>
      <c r="AO145" s="173"/>
      <c r="AP145" s="173"/>
      <c r="AQ145" s="173"/>
      <c r="AR145" s="173"/>
      <c r="AS145" s="173"/>
      <c r="AT145" s="173"/>
      <c r="AU145" s="173"/>
      <c r="AV145" s="173"/>
      <c r="AW145" s="173"/>
      <c r="AX145" s="173"/>
      <c r="AY145" s="173"/>
      <c r="AZ145" s="173"/>
      <c r="BA145" s="173"/>
      <c r="BB145" s="173"/>
      <c r="BC145" s="174"/>
      <c r="BD145" s="175"/>
      <c r="BE145" s="157"/>
      <c r="BF145" s="157"/>
      <c r="BG145" s="157"/>
      <c r="BH145" s="157"/>
      <c r="BI145" s="157"/>
      <c r="BJ145" s="157"/>
      <c r="BK145" s="157"/>
      <c r="BL145" s="157"/>
      <c r="BM145" s="157"/>
      <c r="BN145" s="158"/>
    </row>
    <row r="146" spans="3:66" s="10" customFormat="1" ht="22.5" customHeight="1">
      <c r="C146" s="184"/>
      <c r="D146" s="185"/>
      <c r="E146" s="185"/>
      <c r="F146" s="186"/>
      <c r="G146" s="169" t="s">
        <v>300</v>
      </c>
      <c r="H146" s="170"/>
      <c r="I146" s="170"/>
      <c r="J146" s="170"/>
      <c r="K146" s="170"/>
      <c r="L146" s="170"/>
      <c r="M146" s="170"/>
      <c r="N146" s="171"/>
      <c r="O146" s="172" t="str">
        <f>VLOOKUP(V100,'Scope of Work'!A3:Q4,17,FALSE)</f>
        <v>Grantee will comply with WIA law, regulations, and policies in carrying out grant activities.  Grantee will comply with DOL’s project guidelines.</v>
      </c>
      <c r="P146" s="173"/>
      <c r="Q146" s="173"/>
      <c r="R146" s="173"/>
      <c r="S146" s="173"/>
      <c r="T146" s="173"/>
      <c r="U146" s="173"/>
      <c r="V146" s="173"/>
      <c r="W146" s="173"/>
      <c r="X146" s="173"/>
      <c r="Y146" s="173"/>
      <c r="Z146" s="173"/>
      <c r="AA146" s="173"/>
      <c r="AB146" s="173"/>
      <c r="AC146" s="173"/>
      <c r="AD146" s="173"/>
      <c r="AE146" s="173"/>
      <c r="AF146" s="173"/>
      <c r="AG146" s="173"/>
      <c r="AH146" s="173"/>
      <c r="AI146" s="173"/>
      <c r="AJ146" s="173"/>
      <c r="AK146" s="173"/>
      <c r="AL146" s="173"/>
      <c r="AM146" s="173"/>
      <c r="AN146" s="173"/>
      <c r="AO146" s="173"/>
      <c r="AP146" s="173"/>
      <c r="AQ146" s="173"/>
      <c r="AR146" s="173"/>
      <c r="AS146" s="173"/>
      <c r="AT146" s="173"/>
      <c r="AU146" s="173"/>
      <c r="AV146" s="173"/>
      <c r="AW146" s="173"/>
      <c r="AX146" s="173"/>
      <c r="AY146" s="173"/>
      <c r="AZ146" s="173"/>
      <c r="BA146" s="173"/>
      <c r="BB146" s="173"/>
      <c r="BC146" s="174"/>
      <c r="BD146" s="175"/>
      <c r="BE146" s="157"/>
      <c r="BF146" s="157"/>
      <c r="BG146" s="157"/>
      <c r="BH146" s="157"/>
      <c r="BI146" s="157"/>
      <c r="BJ146" s="157"/>
      <c r="BK146" s="157"/>
      <c r="BL146" s="157"/>
      <c r="BM146" s="157"/>
      <c r="BN146" s="158"/>
    </row>
    <row r="147" ht="6" customHeight="1"/>
    <row r="148" spans="3:66" ht="18">
      <c r="C148" s="176" t="s">
        <v>128</v>
      </c>
      <c r="D148" s="177"/>
      <c r="E148" s="177"/>
      <c r="F148" s="177"/>
      <c r="G148" s="177"/>
      <c r="H148" s="177"/>
      <c r="I148" s="177"/>
      <c r="J148" s="177"/>
      <c r="K148" s="177"/>
      <c r="L148" s="177"/>
      <c r="M148" s="177"/>
      <c r="N148" s="177"/>
      <c r="O148" s="177"/>
      <c r="P148" s="177"/>
      <c r="Q148" s="177"/>
      <c r="R148" s="177"/>
      <c r="S148" s="177"/>
      <c r="T148" s="177"/>
      <c r="U148" s="177"/>
      <c r="V148" s="177"/>
      <c r="W148" s="177"/>
      <c r="X148" s="177"/>
      <c r="Y148" s="177"/>
      <c r="Z148" s="177"/>
      <c r="AA148" s="177"/>
      <c r="AB148" s="177"/>
      <c r="AC148" s="177"/>
      <c r="AD148" s="177"/>
      <c r="AE148" s="177"/>
      <c r="AF148" s="177"/>
      <c r="AG148" s="177"/>
      <c r="AH148" s="177"/>
      <c r="AI148" s="177"/>
      <c r="AJ148" s="177"/>
      <c r="AK148" s="177"/>
      <c r="AL148" s="177"/>
      <c r="AM148" s="177"/>
      <c r="AN148" s="177"/>
      <c r="AO148" s="177"/>
      <c r="AP148" s="177"/>
      <c r="AQ148" s="177"/>
      <c r="AR148" s="177"/>
      <c r="AS148" s="177"/>
      <c r="AT148" s="177"/>
      <c r="AU148" s="177"/>
      <c r="AV148" s="177"/>
      <c r="AW148" s="177"/>
      <c r="AX148" s="177"/>
      <c r="AY148" s="177"/>
      <c r="AZ148" s="177"/>
      <c r="BA148" s="177"/>
      <c r="BB148" s="177"/>
      <c r="BC148" s="177"/>
      <c r="BD148" s="177"/>
      <c r="BE148" s="177"/>
      <c r="BF148" s="177"/>
      <c r="BG148" s="177"/>
      <c r="BH148" s="177"/>
      <c r="BI148" s="177"/>
      <c r="BJ148" s="177"/>
      <c r="BK148" s="177"/>
      <c r="BL148" s="177"/>
      <c r="BM148" s="177"/>
      <c r="BN148" s="178"/>
    </row>
    <row r="149" spans="3:66" ht="14.25">
      <c r="C149" s="153" t="s">
        <v>129</v>
      </c>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5"/>
      <c r="AY149" s="153" t="s">
        <v>130</v>
      </c>
      <c r="AZ149" s="154"/>
      <c r="BA149" s="154"/>
      <c r="BB149" s="154"/>
      <c r="BC149" s="154"/>
      <c r="BD149" s="154"/>
      <c r="BE149" s="154"/>
      <c r="BF149" s="154"/>
      <c r="BG149" s="154"/>
      <c r="BH149" s="154"/>
      <c r="BI149" s="154"/>
      <c r="BJ149" s="154"/>
      <c r="BK149" s="154"/>
      <c r="BL149" s="154"/>
      <c r="BM149" s="154"/>
      <c r="BN149" s="155"/>
    </row>
    <row r="150" spans="3:66" ht="14.25">
      <c r="C150" s="132" t="s">
        <v>123</v>
      </c>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c r="AO150" s="133"/>
      <c r="AP150" s="133"/>
      <c r="AQ150" s="133"/>
      <c r="AR150" s="133"/>
      <c r="AS150" s="133"/>
      <c r="AT150" s="133"/>
      <c r="AU150" s="133"/>
      <c r="AV150" s="133"/>
      <c r="AW150" s="133"/>
      <c r="AX150" s="134"/>
      <c r="AY150" s="147"/>
      <c r="AZ150" s="148"/>
      <c r="BA150" s="148"/>
      <c r="BB150" s="148"/>
      <c r="BC150" s="148"/>
      <c r="BD150" s="148"/>
      <c r="BE150" s="148"/>
      <c r="BF150" s="148"/>
      <c r="BG150" s="148"/>
      <c r="BH150" s="148"/>
      <c r="BI150" s="148"/>
      <c r="BJ150" s="148"/>
      <c r="BK150" s="148"/>
      <c r="BL150" s="148"/>
      <c r="BM150" s="148"/>
      <c r="BN150" s="149"/>
    </row>
    <row r="151" spans="3:66" ht="14.25">
      <c r="C151" s="144"/>
      <c r="D151" s="145"/>
      <c r="E151" s="145"/>
      <c r="F151" s="145"/>
      <c r="G151" s="145"/>
      <c r="H151" s="145"/>
      <c r="I151" s="145"/>
      <c r="J151" s="145"/>
      <c r="K151" s="145"/>
      <c r="L151" s="145"/>
      <c r="M151" s="145"/>
      <c r="N151" s="145"/>
      <c r="O151" s="145"/>
      <c r="P151" s="145"/>
      <c r="Q151" s="145"/>
      <c r="R151" s="145"/>
      <c r="S151" s="145"/>
      <c r="T151" s="145"/>
      <c r="U151" s="145"/>
      <c r="V151" s="145"/>
      <c r="W151" s="145"/>
      <c r="X151" s="145"/>
      <c r="Y151" s="145"/>
      <c r="Z151" s="145"/>
      <c r="AA151" s="145"/>
      <c r="AB151" s="145"/>
      <c r="AC151" s="145"/>
      <c r="AD151" s="145"/>
      <c r="AE151" s="145"/>
      <c r="AF151" s="145"/>
      <c r="AG151" s="145"/>
      <c r="AH151" s="145"/>
      <c r="AI151" s="145"/>
      <c r="AJ151" s="145"/>
      <c r="AK151" s="145"/>
      <c r="AL151" s="145"/>
      <c r="AM151" s="145"/>
      <c r="AN151" s="145"/>
      <c r="AO151" s="145"/>
      <c r="AP151" s="145"/>
      <c r="AQ151" s="145"/>
      <c r="AR151" s="145"/>
      <c r="AS151" s="145"/>
      <c r="AT151" s="145"/>
      <c r="AU151" s="145"/>
      <c r="AV151" s="145"/>
      <c r="AW151" s="145"/>
      <c r="AX151" s="146"/>
      <c r="AY151" s="147"/>
      <c r="AZ151" s="148"/>
      <c r="BA151" s="148"/>
      <c r="BB151" s="148"/>
      <c r="BC151" s="148"/>
      <c r="BD151" s="148"/>
      <c r="BE151" s="148"/>
      <c r="BF151" s="148"/>
      <c r="BG151" s="148"/>
      <c r="BH151" s="148"/>
      <c r="BI151" s="148"/>
      <c r="BJ151" s="148"/>
      <c r="BK151" s="148"/>
      <c r="BL151" s="148"/>
      <c r="BM151" s="148"/>
      <c r="BN151" s="149"/>
    </row>
    <row r="152" spans="3:66" ht="14.25">
      <c r="C152" s="144"/>
      <c r="D152" s="145"/>
      <c r="E152" s="145"/>
      <c r="F152" s="145"/>
      <c r="G152" s="145"/>
      <c r="H152" s="145"/>
      <c r="I152" s="145"/>
      <c r="J152" s="145"/>
      <c r="K152" s="145"/>
      <c r="L152" s="145"/>
      <c r="M152" s="145"/>
      <c r="N152" s="145"/>
      <c r="O152" s="145"/>
      <c r="P152" s="145"/>
      <c r="Q152" s="145"/>
      <c r="R152" s="145"/>
      <c r="S152" s="145"/>
      <c r="T152" s="145"/>
      <c r="U152" s="145"/>
      <c r="V152" s="145"/>
      <c r="W152" s="145"/>
      <c r="X152" s="145"/>
      <c r="Y152" s="145"/>
      <c r="Z152" s="145"/>
      <c r="AA152" s="145"/>
      <c r="AB152" s="145"/>
      <c r="AC152" s="145"/>
      <c r="AD152" s="145"/>
      <c r="AE152" s="145"/>
      <c r="AF152" s="145"/>
      <c r="AG152" s="145"/>
      <c r="AH152" s="145"/>
      <c r="AI152" s="145"/>
      <c r="AJ152" s="145"/>
      <c r="AK152" s="145"/>
      <c r="AL152" s="145"/>
      <c r="AM152" s="145"/>
      <c r="AN152" s="145"/>
      <c r="AO152" s="145"/>
      <c r="AP152" s="145"/>
      <c r="AQ152" s="145"/>
      <c r="AR152" s="145"/>
      <c r="AS152" s="145"/>
      <c r="AT152" s="145"/>
      <c r="AU152" s="145"/>
      <c r="AV152" s="145"/>
      <c r="AW152" s="145"/>
      <c r="AX152" s="146"/>
      <c r="AY152" s="147"/>
      <c r="AZ152" s="148"/>
      <c r="BA152" s="148"/>
      <c r="BB152" s="148"/>
      <c r="BC152" s="148"/>
      <c r="BD152" s="148"/>
      <c r="BE152" s="148"/>
      <c r="BF152" s="148"/>
      <c r="BG152" s="148"/>
      <c r="BH152" s="148"/>
      <c r="BI152" s="148"/>
      <c r="BJ152" s="148"/>
      <c r="BK152" s="148"/>
      <c r="BL152" s="148"/>
      <c r="BM152" s="148"/>
      <c r="BN152" s="149"/>
    </row>
    <row r="153" spans="3:66" ht="14.25">
      <c r="C153" s="144"/>
      <c r="D153" s="145"/>
      <c r="E153" s="145"/>
      <c r="F153" s="145"/>
      <c r="G153" s="145"/>
      <c r="H153" s="145"/>
      <c r="I153" s="145"/>
      <c r="J153" s="145"/>
      <c r="K153" s="145"/>
      <c r="L153" s="145"/>
      <c r="M153" s="145"/>
      <c r="N153" s="145"/>
      <c r="O153" s="145"/>
      <c r="P153" s="145"/>
      <c r="Q153" s="145"/>
      <c r="R153" s="145"/>
      <c r="S153" s="145"/>
      <c r="T153" s="145"/>
      <c r="U153" s="145"/>
      <c r="V153" s="145"/>
      <c r="W153" s="145"/>
      <c r="X153" s="145"/>
      <c r="Y153" s="145"/>
      <c r="Z153" s="145"/>
      <c r="AA153" s="145"/>
      <c r="AB153" s="145"/>
      <c r="AC153" s="145"/>
      <c r="AD153" s="145"/>
      <c r="AE153" s="145"/>
      <c r="AF153" s="145"/>
      <c r="AG153" s="145"/>
      <c r="AH153" s="145"/>
      <c r="AI153" s="145"/>
      <c r="AJ153" s="145"/>
      <c r="AK153" s="145"/>
      <c r="AL153" s="145"/>
      <c r="AM153" s="145"/>
      <c r="AN153" s="145"/>
      <c r="AO153" s="145"/>
      <c r="AP153" s="145"/>
      <c r="AQ153" s="145"/>
      <c r="AR153" s="145"/>
      <c r="AS153" s="145"/>
      <c r="AT153" s="145"/>
      <c r="AU153" s="145"/>
      <c r="AV153" s="145"/>
      <c r="AW153" s="145"/>
      <c r="AX153" s="146"/>
      <c r="AY153" s="147"/>
      <c r="AZ153" s="148"/>
      <c r="BA153" s="148"/>
      <c r="BB153" s="148"/>
      <c r="BC153" s="148"/>
      <c r="BD153" s="148"/>
      <c r="BE153" s="148"/>
      <c r="BF153" s="148"/>
      <c r="BG153" s="148"/>
      <c r="BH153" s="148"/>
      <c r="BI153" s="148"/>
      <c r="BJ153" s="148"/>
      <c r="BK153" s="148"/>
      <c r="BL153" s="148"/>
      <c r="BM153" s="148"/>
      <c r="BN153" s="149"/>
    </row>
    <row r="154" spans="3:66" ht="14.25">
      <c r="C154" s="144"/>
      <c r="D154" s="145"/>
      <c r="E154" s="145"/>
      <c r="F154" s="145"/>
      <c r="G154" s="145"/>
      <c r="H154" s="145"/>
      <c r="I154" s="145"/>
      <c r="J154" s="145"/>
      <c r="K154" s="145"/>
      <c r="L154" s="145"/>
      <c r="M154" s="145"/>
      <c r="N154" s="145"/>
      <c r="O154" s="145"/>
      <c r="P154" s="145"/>
      <c r="Q154" s="145"/>
      <c r="R154" s="145"/>
      <c r="S154" s="145"/>
      <c r="T154" s="145"/>
      <c r="U154" s="145"/>
      <c r="V154" s="145"/>
      <c r="W154" s="145"/>
      <c r="X154" s="145"/>
      <c r="Y154" s="145"/>
      <c r="Z154" s="145"/>
      <c r="AA154" s="145"/>
      <c r="AB154" s="145"/>
      <c r="AC154" s="145"/>
      <c r="AD154" s="145"/>
      <c r="AE154" s="145"/>
      <c r="AF154" s="145"/>
      <c r="AG154" s="145"/>
      <c r="AH154" s="145"/>
      <c r="AI154" s="145"/>
      <c r="AJ154" s="145"/>
      <c r="AK154" s="145"/>
      <c r="AL154" s="145"/>
      <c r="AM154" s="145"/>
      <c r="AN154" s="145"/>
      <c r="AO154" s="145"/>
      <c r="AP154" s="145"/>
      <c r="AQ154" s="145"/>
      <c r="AR154" s="145"/>
      <c r="AS154" s="145"/>
      <c r="AT154" s="145"/>
      <c r="AU154" s="145"/>
      <c r="AV154" s="145"/>
      <c r="AW154" s="145"/>
      <c r="AX154" s="146"/>
      <c r="AY154" s="147"/>
      <c r="AZ154" s="148"/>
      <c r="BA154" s="148"/>
      <c r="BB154" s="148"/>
      <c r="BC154" s="148"/>
      <c r="BD154" s="148"/>
      <c r="BE154" s="148"/>
      <c r="BF154" s="148"/>
      <c r="BG154" s="148"/>
      <c r="BH154" s="148"/>
      <c r="BI154" s="148"/>
      <c r="BJ154" s="148"/>
      <c r="BK154" s="148"/>
      <c r="BL154" s="148"/>
      <c r="BM154" s="148"/>
      <c r="BN154" s="149"/>
    </row>
    <row r="156" spans="3:66" ht="18">
      <c r="C156" s="150" t="s">
        <v>323</v>
      </c>
      <c r="D156" s="151"/>
      <c r="E156" s="151"/>
      <c r="F156" s="151"/>
      <c r="G156" s="151"/>
      <c r="H156" s="151"/>
      <c r="I156" s="151"/>
      <c r="J156" s="151"/>
      <c r="K156" s="151"/>
      <c r="L156" s="151"/>
      <c r="M156" s="151"/>
      <c r="N156" s="151"/>
      <c r="O156" s="151"/>
      <c r="P156" s="151"/>
      <c r="Q156" s="151"/>
      <c r="R156" s="151"/>
      <c r="S156" s="151"/>
      <c r="T156" s="151"/>
      <c r="U156" s="151"/>
      <c r="V156" s="151"/>
      <c r="W156" s="151"/>
      <c r="X156" s="151"/>
      <c r="Y156" s="151"/>
      <c r="Z156" s="151"/>
      <c r="AA156" s="151"/>
      <c r="AB156" s="151"/>
      <c r="AC156" s="151"/>
      <c r="AD156" s="151"/>
      <c r="AE156" s="151"/>
      <c r="AF156" s="151"/>
      <c r="AG156" s="151"/>
      <c r="AH156" s="151"/>
      <c r="AI156" s="151"/>
      <c r="AJ156" s="151"/>
      <c r="AK156" s="151"/>
      <c r="AL156" s="151"/>
      <c r="AM156" s="151"/>
      <c r="AN156" s="151"/>
      <c r="AO156" s="151"/>
      <c r="AP156" s="151"/>
      <c r="AQ156" s="151"/>
      <c r="AR156" s="151"/>
      <c r="AS156" s="151"/>
      <c r="AT156" s="151"/>
      <c r="AU156" s="151"/>
      <c r="AV156" s="151"/>
      <c r="AW156" s="151"/>
      <c r="AX156" s="151"/>
      <c r="AY156" s="151"/>
      <c r="AZ156" s="151"/>
      <c r="BA156" s="151"/>
      <c r="BB156" s="151"/>
      <c r="BC156" s="151"/>
      <c r="BD156" s="151"/>
      <c r="BE156" s="151"/>
      <c r="BF156" s="151"/>
      <c r="BG156" s="151"/>
      <c r="BH156" s="151"/>
      <c r="BI156" s="151"/>
      <c r="BJ156" s="151"/>
      <c r="BK156" s="151"/>
      <c r="BL156" s="151"/>
      <c r="BM156" s="151"/>
      <c r="BN156" s="152"/>
    </row>
    <row r="157" spans="3:66" ht="14.25">
      <c r="C157" s="632" t="s">
        <v>324</v>
      </c>
      <c r="D157" s="632"/>
      <c r="E157" s="632"/>
      <c r="F157" s="632"/>
      <c r="G157" s="632"/>
      <c r="H157" s="632"/>
      <c r="I157" s="632"/>
      <c r="J157" s="632"/>
      <c r="K157" s="632"/>
      <c r="L157" s="632"/>
      <c r="M157" s="632"/>
      <c r="N157" s="632"/>
      <c r="O157" s="632"/>
      <c r="P157" s="632"/>
      <c r="Q157" s="632"/>
      <c r="R157" s="632"/>
      <c r="S157" s="632"/>
      <c r="T157" s="632"/>
      <c r="U157" s="632"/>
      <c r="V157" s="632"/>
      <c r="W157" s="632"/>
      <c r="X157" s="632"/>
      <c r="Y157" s="632"/>
      <c r="Z157" s="632"/>
      <c r="AA157" s="632"/>
      <c r="AB157" s="632"/>
      <c r="AC157" s="632"/>
      <c r="AD157" s="632"/>
      <c r="AE157" s="632"/>
      <c r="AF157" s="632"/>
      <c r="AG157" s="632"/>
      <c r="AH157" s="632"/>
      <c r="AI157" s="632"/>
      <c r="AJ157" s="632"/>
      <c r="AK157" s="632"/>
      <c r="AL157" s="632"/>
      <c r="AM157" s="632"/>
      <c r="AN157" s="632"/>
      <c r="AO157" s="632"/>
      <c r="AP157" s="632"/>
      <c r="AQ157" s="632"/>
      <c r="AR157" s="632"/>
      <c r="AS157" s="632"/>
      <c r="AT157" s="632"/>
      <c r="AU157" s="632"/>
      <c r="AV157" s="632"/>
      <c r="AW157" s="632"/>
      <c r="AX157" s="632"/>
      <c r="AY157" s="633"/>
      <c r="AZ157" s="633"/>
      <c r="BA157" s="633"/>
      <c r="BB157" s="633"/>
      <c r="BC157" s="633"/>
      <c r="BD157" s="633"/>
      <c r="BE157" s="633"/>
      <c r="BF157" s="633"/>
      <c r="BG157" s="633"/>
      <c r="BH157" s="633"/>
      <c r="BI157" s="633"/>
      <c r="BJ157" s="633"/>
      <c r="BK157" s="633"/>
      <c r="BL157" s="633"/>
      <c r="BM157" s="633"/>
      <c r="BN157" s="633"/>
    </row>
    <row r="158" spans="3:66" ht="14.25">
      <c r="C158" s="632" t="s">
        <v>325</v>
      </c>
      <c r="D158" s="632"/>
      <c r="E158" s="632"/>
      <c r="F158" s="632"/>
      <c r="G158" s="632"/>
      <c r="H158" s="632"/>
      <c r="I158" s="632"/>
      <c r="J158" s="632"/>
      <c r="K158" s="632"/>
      <c r="L158" s="632"/>
      <c r="M158" s="632"/>
      <c r="N158" s="632"/>
      <c r="O158" s="632"/>
      <c r="P158" s="632"/>
      <c r="Q158" s="632"/>
      <c r="R158" s="632"/>
      <c r="S158" s="632"/>
      <c r="T158" s="632"/>
      <c r="U158" s="632"/>
      <c r="V158" s="632"/>
      <c r="W158" s="632"/>
      <c r="X158" s="632"/>
      <c r="Y158" s="632"/>
      <c r="Z158" s="632"/>
      <c r="AA158" s="632"/>
      <c r="AB158" s="632"/>
      <c r="AC158" s="632"/>
      <c r="AD158" s="632"/>
      <c r="AE158" s="632"/>
      <c r="AF158" s="632"/>
      <c r="AG158" s="632"/>
      <c r="AH158" s="632"/>
      <c r="AI158" s="632"/>
      <c r="AJ158" s="632"/>
      <c r="AK158" s="632"/>
      <c r="AL158" s="632"/>
      <c r="AM158" s="632"/>
      <c r="AN158" s="632"/>
      <c r="AO158" s="632"/>
      <c r="AP158" s="632"/>
      <c r="AQ158" s="632"/>
      <c r="AR158" s="632"/>
      <c r="AS158" s="632"/>
      <c r="AT158" s="632"/>
      <c r="AU158" s="632"/>
      <c r="AV158" s="632"/>
      <c r="AW158" s="632"/>
      <c r="AX158" s="632"/>
      <c r="AY158" s="633"/>
      <c r="AZ158" s="633"/>
      <c r="BA158" s="633"/>
      <c r="BB158" s="633"/>
      <c r="BC158" s="633"/>
      <c r="BD158" s="633"/>
      <c r="BE158" s="633"/>
      <c r="BF158" s="633"/>
      <c r="BG158" s="633"/>
      <c r="BH158" s="633"/>
      <c r="BI158" s="633"/>
      <c r="BJ158" s="633"/>
      <c r="BK158" s="633"/>
      <c r="BL158" s="633"/>
      <c r="BM158" s="633"/>
      <c r="BN158" s="633"/>
    </row>
    <row r="159" spans="3:66" ht="18">
      <c r="C159" s="176" t="s">
        <v>326</v>
      </c>
      <c r="D159" s="177"/>
      <c r="E159" s="177"/>
      <c r="F159" s="177"/>
      <c r="G159" s="177"/>
      <c r="H159" s="177"/>
      <c r="I159" s="177"/>
      <c r="J159" s="177"/>
      <c r="K159" s="177"/>
      <c r="L159" s="177"/>
      <c r="M159" s="177"/>
      <c r="N159" s="177"/>
      <c r="O159" s="177"/>
      <c r="P159" s="177"/>
      <c r="Q159" s="177"/>
      <c r="R159" s="177"/>
      <c r="S159" s="177"/>
      <c r="T159" s="177"/>
      <c r="U159" s="177"/>
      <c r="V159" s="177"/>
      <c r="W159" s="177"/>
      <c r="X159" s="177"/>
      <c r="Y159" s="177"/>
      <c r="Z159" s="177"/>
      <c r="AA159" s="177"/>
      <c r="AB159" s="177"/>
      <c r="AC159" s="177"/>
      <c r="AD159" s="177"/>
      <c r="AE159" s="177"/>
      <c r="AF159" s="177"/>
      <c r="AG159" s="177"/>
      <c r="AH159" s="177"/>
      <c r="AI159" s="177"/>
      <c r="AJ159" s="177"/>
      <c r="AK159" s="177"/>
      <c r="AL159" s="177"/>
      <c r="AM159" s="177"/>
      <c r="AN159" s="177"/>
      <c r="AO159" s="177"/>
      <c r="AP159" s="177"/>
      <c r="AQ159" s="177"/>
      <c r="AR159" s="177"/>
      <c r="AS159" s="177"/>
      <c r="AT159" s="177"/>
      <c r="AU159" s="177"/>
      <c r="AV159" s="177"/>
      <c r="AW159" s="177"/>
      <c r="AX159" s="177"/>
      <c r="AY159" s="177"/>
      <c r="AZ159" s="177"/>
      <c r="BA159" s="177"/>
      <c r="BB159" s="177"/>
      <c r="BC159" s="177"/>
      <c r="BD159" s="177"/>
      <c r="BE159" s="177"/>
      <c r="BF159" s="177"/>
      <c r="BG159" s="177"/>
      <c r="BH159" s="177"/>
      <c r="BI159" s="177"/>
      <c r="BJ159" s="177"/>
      <c r="BK159" s="177"/>
      <c r="BL159" s="177"/>
      <c r="BM159" s="177"/>
      <c r="BN159" s="178"/>
    </row>
    <row r="160" spans="3:66" ht="15" thickBot="1">
      <c r="C160" s="162"/>
      <c r="D160" s="162"/>
      <c r="E160" s="162"/>
      <c r="F160" s="162"/>
      <c r="G160" s="162"/>
      <c r="H160" s="162"/>
      <c r="I160" s="162"/>
      <c r="J160" s="162"/>
      <c r="K160" s="162"/>
      <c r="L160" s="162"/>
      <c r="M160" s="162"/>
      <c r="N160" s="162"/>
      <c r="O160" s="162"/>
      <c r="P160" s="162"/>
      <c r="Q160" s="162"/>
      <c r="R160" s="163"/>
      <c r="S160" s="166" t="s">
        <v>327</v>
      </c>
      <c r="T160" s="167"/>
      <c r="U160" s="167"/>
      <c r="V160" s="167"/>
      <c r="W160" s="167"/>
      <c r="X160" s="167"/>
      <c r="Y160" s="167"/>
      <c r="Z160" s="167"/>
      <c r="AA160" s="167"/>
      <c r="AB160" s="167"/>
      <c r="AC160" s="167"/>
      <c r="AD160" s="167"/>
      <c r="AE160" s="167"/>
      <c r="AF160" s="167"/>
      <c r="AG160" s="167"/>
      <c r="AH160" s="167"/>
      <c r="AI160" s="167"/>
      <c r="AJ160" s="167"/>
      <c r="AK160" s="167"/>
      <c r="AL160" s="167"/>
      <c r="AM160" s="167"/>
      <c r="AN160" s="167"/>
      <c r="AO160" s="167"/>
      <c r="AP160" s="168"/>
      <c r="AQ160" s="166" t="s">
        <v>328</v>
      </c>
      <c r="AR160" s="167"/>
      <c r="AS160" s="167"/>
      <c r="AT160" s="167"/>
      <c r="AU160" s="167"/>
      <c r="AV160" s="167"/>
      <c r="AW160" s="167"/>
      <c r="AX160" s="167"/>
      <c r="AY160" s="167"/>
      <c r="AZ160" s="167"/>
      <c r="BA160" s="167"/>
      <c r="BB160" s="167"/>
      <c r="BC160" s="167"/>
      <c r="BD160" s="167"/>
      <c r="BE160" s="167"/>
      <c r="BF160" s="167"/>
      <c r="BG160" s="167"/>
      <c r="BH160" s="167"/>
      <c r="BI160" s="167"/>
      <c r="BJ160" s="167"/>
      <c r="BK160" s="167"/>
      <c r="BL160" s="167"/>
      <c r="BM160" s="167"/>
      <c r="BN160" s="167"/>
    </row>
    <row r="161" spans="3:66" ht="15" thickBot="1">
      <c r="C161" s="162"/>
      <c r="D161" s="162"/>
      <c r="E161" s="162"/>
      <c r="F161" s="162"/>
      <c r="G161" s="162"/>
      <c r="H161" s="162"/>
      <c r="I161" s="162"/>
      <c r="J161" s="162"/>
      <c r="K161" s="162"/>
      <c r="L161" s="162"/>
      <c r="M161" s="162"/>
      <c r="N161" s="162"/>
      <c r="O161" s="162"/>
      <c r="P161" s="162"/>
      <c r="Q161" s="162"/>
      <c r="R161" s="163"/>
      <c r="S161" s="526" t="s">
        <v>329</v>
      </c>
      <c r="T161" s="520"/>
      <c r="U161" s="520"/>
      <c r="V161" s="520"/>
      <c r="W161" s="520"/>
      <c r="X161" s="520"/>
      <c r="Y161" s="520" t="s">
        <v>330</v>
      </c>
      <c r="Z161" s="520"/>
      <c r="AA161" s="520"/>
      <c r="AB161" s="520"/>
      <c r="AC161" s="520"/>
      <c r="AD161" s="520"/>
      <c r="AE161" s="520" t="s">
        <v>331</v>
      </c>
      <c r="AF161" s="520"/>
      <c r="AG161" s="520"/>
      <c r="AH161" s="520"/>
      <c r="AI161" s="520"/>
      <c r="AJ161" s="520"/>
      <c r="AK161" s="520" t="s">
        <v>332</v>
      </c>
      <c r="AL161" s="520"/>
      <c r="AM161" s="520"/>
      <c r="AN161" s="520"/>
      <c r="AO161" s="520"/>
      <c r="AP161" s="635"/>
      <c r="AQ161" s="523" t="s">
        <v>333</v>
      </c>
      <c r="AR161" s="520"/>
      <c r="AS161" s="520"/>
      <c r="AT161" s="520"/>
      <c r="AU161" s="520"/>
      <c r="AV161" s="520"/>
      <c r="AW161" s="520" t="s">
        <v>334</v>
      </c>
      <c r="AX161" s="520"/>
      <c r="AY161" s="520"/>
      <c r="AZ161" s="520"/>
      <c r="BA161" s="520"/>
      <c r="BB161" s="520"/>
      <c r="BC161" s="520" t="s">
        <v>335</v>
      </c>
      <c r="BD161" s="520"/>
      <c r="BE161" s="520"/>
      <c r="BF161" s="520"/>
      <c r="BG161" s="520"/>
      <c r="BH161" s="520"/>
      <c r="BI161" s="520" t="s">
        <v>358</v>
      </c>
      <c r="BJ161" s="520"/>
      <c r="BK161" s="520"/>
      <c r="BL161" s="520"/>
      <c r="BM161" s="520"/>
      <c r="BN161" s="520"/>
    </row>
    <row r="162" spans="3:66" ht="24" customHeight="1" thickBot="1">
      <c r="C162" s="164"/>
      <c r="D162" s="164"/>
      <c r="E162" s="164"/>
      <c r="F162" s="164"/>
      <c r="G162" s="164"/>
      <c r="H162" s="164"/>
      <c r="I162" s="164"/>
      <c r="J162" s="164"/>
      <c r="K162" s="164"/>
      <c r="L162" s="164"/>
      <c r="M162" s="164"/>
      <c r="N162" s="164"/>
      <c r="O162" s="164"/>
      <c r="P162" s="164"/>
      <c r="Q162" s="164"/>
      <c r="R162" s="165"/>
      <c r="S162" s="524" t="s">
        <v>336</v>
      </c>
      <c r="T162" s="522"/>
      <c r="U162" s="522"/>
      <c r="V162" s="522"/>
      <c r="W162" s="522"/>
      <c r="X162" s="522"/>
      <c r="Y162" s="522" t="s">
        <v>337</v>
      </c>
      <c r="Z162" s="522"/>
      <c r="AA162" s="522"/>
      <c r="AB162" s="522"/>
      <c r="AC162" s="522"/>
      <c r="AD162" s="522"/>
      <c r="AE162" s="522" t="s">
        <v>338</v>
      </c>
      <c r="AF162" s="522"/>
      <c r="AG162" s="522"/>
      <c r="AH162" s="522"/>
      <c r="AI162" s="522"/>
      <c r="AJ162" s="522"/>
      <c r="AK162" s="522" t="s">
        <v>339</v>
      </c>
      <c r="AL162" s="522"/>
      <c r="AM162" s="522"/>
      <c r="AN162" s="522"/>
      <c r="AO162" s="522"/>
      <c r="AP162" s="525"/>
      <c r="AQ162" s="521" t="s">
        <v>336</v>
      </c>
      <c r="AR162" s="522"/>
      <c r="AS162" s="522"/>
      <c r="AT162" s="522"/>
      <c r="AU162" s="522"/>
      <c r="AV162" s="522"/>
      <c r="AW162" s="522" t="s">
        <v>337</v>
      </c>
      <c r="AX162" s="522"/>
      <c r="AY162" s="522"/>
      <c r="AZ162" s="522"/>
      <c r="BA162" s="522"/>
      <c r="BB162" s="522"/>
      <c r="BC162" s="522" t="s">
        <v>338</v>
      </c>
      <c r="BD162" s="522"/>
      <c r="BE162" s="522"/>
      <c r="BF162" s="522"/>
      <c r="BG162" s="522"/>
      <c r="BH162" s="522"/>
      <c r="BI162" s="522" t="s">
        <v>339</v>
      </c>
      <c r="BJ162" s="522"/>
      <c r="BK162" s="522"/>
      <c r="BL162" s="522"/>
      <c r="BM162" s="522"/>
      <c r="BN162" s="522"/>
    </row>
    <row r="163" spans="3:66" ht="66" customHeight="1">
      <c r="C163" s="522" t="s">
        <v>340</v>
      </c>
      <c r="D163" s="621"/>
      <c r="E163" s="621"/>
      <c r="F163" s="621"/>
      <c r="G163" s="621"/>
      <c r="H163" s="621"/>
      <c r="I163" s="621"/>
      <c r="J163" s="621"/>
      <c r="K163" s="522" t="s">
        <v>341</v>
      </c>
      <c r="L163" s="522"/>
      <c r="M163" s="522"/>
      <c r="N163" s="522"/>
      <c r="O163" s="522"/>
      <c r="P163" s="522"/>
      <c r="Q163" s="522"/>
      <c r="R163" s="634"/>
      <c r="S163" s="552">
        <v>0</v>
      </c>
      <c r="T163" s="549"/>
      <c r="U163" s="549"/>
      <c r="V163" s="549"/>
      <c r="W163" s="549"/>
      <c r="X163" s="549"/>
      <c r="Y163" s="549">
        <v>0</v>
      </c>
      <c r="Z163" s="549"/>
      <c r="AA163" s="549"/>
      <c r="AB163" s="549"/>
      <c r="AC163" s="549"/>
      <c r="AD163" s="549"/>
      <c r="AE163" s="549">
        <v>0</v>
      </c>
      <c r="AF163" s="549"/>
      <c r="AG163" s="549"/>
      <c r="AH163" s="549"/>
      <c r="AI163" s="549"/>
      <c r="AJ163" s="549"/>
      <c r="AK163" s="549">
        <v>0</v>
      </c>
      <c r="AL163" s="549"/>
      <c r="AM163" s="549"/>
      <c r="AN163" s="549"/>
      <c r="AO163" s="549"/>
      <c r="AP163" s="553"/>
      <c r="AQ163" s="620">
        <v>0</v>
      </c>
      <c r="AR163" s="549"/>
      <c r="AS163" s="549"/>
      <c r="AT163" s="549"/>
      <c r="AU163" s="549"/>
      <c r="AV163" s="549"/>
      <c r="AW163" s="549">
        <v>0</v>
      </c>
      <c r="AX163" s="549"/>
      <c r="AY163" s="549"/>
      <c r="AZ163" s="549"/>
      <c r="BA163" s="549"/>
      <c r="BB163" s="549"/>
      <c r="BC163" s="549">
        <v>0</v>
      </c>
      <c r="BD163" s="549"/>
      <c r="BE163" s="549"/>
      <c r="BF163" s="549"/>
      <c r="BG163" s="549"/>
      <c r="BH163" s="549"/>
      <c r="BI163" s="549">
        <v>0</v>
      </c>
      <c r="BJ163" s="549"/>
      <c r="BK163" s="549"/>
      <c r="BL163" s="549"/>
      <c r="BM163" s="549"/>
      <c r="BN163" s="549"/>
    </row>
    <row r="164" spans="3:66" ht="48" customHeight="1" thickBot="1">
      <c r="C164" s="617" t="s">
        <v>342</v>
      </c>
      <c r="D164" s="617"/>
      <c r="E164" s="617"/>
      <c r="F164" s="617"/>
      <c r="G164" s="617"/>
      <c r="H164" s="617"/>
      <c r="I164" s="617"/>
      <c r="J164" s="617"/>
      <c r="K164" s="618" t="s">
        <v>343</v>
      </c>
      <c r="L164" s="618"/>
      <c r="M164" s="618"/>
      <c r="N164" s="618"/>
      <c r="O164" s="618"/>
      <c r="P164" s="618"/>
      <c r="Q164" s="618"/>
      <c r="R164" s="619"/>
      <c r="S164" s="555">
        <f>SUM(S163*1)</f>
        <v>0</v>
      </c>
      <c r="T164" s="556"/>
      <c r="U164" s="556"/>
      <c r="V164" s="556"/>
      <c r="W164" s="556"/>
      <c r="X164" s="557"/>
      <c r="Y164" s="558">
        <f>SUM(Y163*0.5)</f>
        <v>0</v>
      </c>
      <c r="Z164" s="556"/>
      <c r="AA164" s="556"/>
      <c r="AB164" s="556"/>
      <c r="AC164" s="556"/>
      <c r="AD164" s="557"/>
      <c r="AE164" s="558">
        <f>SUM(AE163*0.5)</f>
        <v>0</v>
      </c>
      <c r="AF164" s="556"/>
      <c r="AG164" s="556"/>
      <c r="AH164" s="556"/>
      <c r="AI164" s="556"/>
      <c r="AJ164" s="557"/>
      <c r="AK164" s="558">
        <f>SUM(AK163*0.25)</f>
        <v>0</v>
      </c>
      <c r="AL164" s="556"/>
      <c r="AM164" s="556"/>
      <c r="AN164" s="556"/>
      <c r="AO164" s="556"/>
      <c r="AP164" s="559"/>
      <c r="AQ164" s="555">
        <f>SUM(AQ163*1)</f>
        <v>0</v>
      </c>
      <c r="AR164" s="556"/>
      <c r="AS164" s="556"/>
      <c r="AT164" s="556"/>
      <c r="AU164" s="556"/>
      <c r="AV164" s="557"/>
      <c r="AW164" s="558">
        <f>SUM(AW163*0.5)</f>
        <v>0</v>
      </c>
      <c r="AX164" s="556"/>
      <c r="AY164" s="556"/>
      <c r="AZ164" s="556"/>
      <c r="BA164" s="556"/>
      <c r="BB164" s="557"/>
      <c r="BC164" s="558">
        <f>SUM(BC163*0.5)</f>
        <v>0</v>
      </c>
      <c r="BD164" s="556"/>
      <c r="BE164" s="556"/>
      <c r="BF164" s="556"/>
      <c r="BG164" s="556"/>
      <c r="BH164" s="557"/>
      <c r="BI164" s="558">
        <f>SUM(BI163*0.25)</f>
        <v>0</v>
      </c>
      <c r="BJ164" s="556"/>
      <c r="BK164" s="556"/>
      <c r="BL164" s="556"/>
      <c r="BM164" s="556"/>
      <c r="BN164" s="557"/>
    </row>
    <row r="165" spans="3:66" ht="15" thickBot="1">
      <c r="C165" s="616"/>
      <c r="D165" s="616"/>
      <c r="E165" s="616"/>
      <c r="F165" s="616"/>
      <c r="G165" s="616"/>
      <c r="H165" s="616"/>
      <c r="I165" s="616"/>
      <c r="J165" s="616"/>
      <c r="K165" s="616"/>
      <c r="L165" s="616"/>
      <c r="M165" s="616"/>
      <c r="N165" s="616"/>
      <c r="O165" s="616"/>
      <c r="P165" s="616"/>
      <c r="Q165" s="616"/>
      <c r="R165" s="616"/>
      <c r="S165" s="616"/>
      <c r="T165" s="616"/>
      <c r="U165" s="616"/>
      <c r="V165" s="616"/>
      <c r="W165" s="616"/>
      <c r="X165" s="616"/>
      <c r="Y165" s="616"/>
      <c r="Z165" s="616"/>
      <c r="AA165" s="616"/>
      <c r="AB165" s="616"/>
      <c r="AC165" s="616"/>
      <c r="AD165" s="616"/>
      <c r="AE165" s="616"/>
      <c r="AF165" s="616"/>
      <c r="AG165" s="616"/>
      <c r="AH165" s="616"/>
      <c r="AI165" s="616"/>
      <c r="AJ165" s="616"/>
      <c r="AK165" s="616"/>
      <c r="AL165" s="616"/>
      <c r="AM165" s="616"/>
      <c r="AN165" s="616"/>
      <c r="AO165" s="616"/>
      <c r="AP165" s="616"/>
      <c r="AQ165" s="616"/>
      <c r="AR165" s="616"/>
      <c r="AS165" s="616"/>
      <c r="AT165" s="616"/>
      <c r="AU165" s="616"/>
      <c r="AV165" s="616"/>
      <c r="AW165" s="616"/>
      <c r="AX165" s="616"/>
      <c r="AY165" s="616"/>
      <c r="AZ165" s="616"/>
      <c r="BA165" s="616"/>
      <c r="BB165" s="616"/>
      <c r="BC165" s="616"/>
      <c r="BD165" s="616"/>
      <c r="BE165" s="616"/>
      <c r="BF165" s="616"/>
      <c r="BG165" s="616"/>
      <c r="BH165" s="616"/>
      <c r="BI165" s="616"/>
      <c r="BJ165" s="616"/>
      <c r="BK165" s="616"/>
      <c r="BL165" s="616"/>
      <c r="BM165" s="616"/>
      <c r="BN165" s="616"/>
    </row>
    <row r="166" spans="3:66" ht="27" customHeight="1" thickBot="1">
      <c r="C166" s="554" t="s">
        <v>344</v>
      </c>
      <c r="D166" s="554"/>
      <c r="E166" s="554"/>
      <c r="F166" s="554"/>
      <c r="G166" s="554"/>
      <c r="H166" s="554"/>
      <c r="I166" s="554"/>
      <c r="J166" s="554"/>
      <c r="K166" s="611" t="s">
        <v>345</v>
      </c>
      <c r="L166" s="611"/>
      <c r="M166" s="611"/>
      <c r="N166" s="611"/>
      <c r="O166" s="611"/>
      <c r="P166" s="611"/>
      <c r="Q166" s="611"/>
      <c r="R166" s="611"/>
      <c r="S166" s="611"/>
      <c r="T166" s="611"/>
      <c r="U166" s="611"/>
      <c r="V166" s="611"/>
      <c r="W166" s="611"/>
      <c r="X166" s="611"/>
      <c r="Y166" s="611"/>
      <c r="Z166" s="611"/>
      <c r="AA166" s="611"/>
      <c r="AB166" s="611"/>
      <c r="AC166" s="611"/>
      <c r="AD166" s="611"/>
      <c r="AE166" s="609">
        <f>SUM(S164:AP164)</f>
        <v>0</v>
      </c>
      <c r="AF166" s="610"/>
      <c r="AG166" s="610"/>
      <c r="AH166" s="610"/>
      <c r="AI166" s="610"/>
      <c r="AJ166" s="610"/>
      <c r="AK166" s="610"/>
      <c r="AL166" s="610"/>
      <c r="AM166" s="610"/>
      <c r="AN166" s="610"/>
      <c r="AO166" s="610"/>
      <c r="AP166" s="610"/>
      <c r="AQ166" s="612"/>
      <c r="AR166" s="612"/>
      <c r="AS166" s="612"/>
      <c r="AT166" s="612"/>
      <c r="AU166" s="612"/>
      <c r="AV166" s="612"/>
      <c r="AW166" s="612"/>
      <c r="AX166" s="612"/>
      <c r="AY166" s="612"/>
      <c r="AZ166" s="612"/>
      <c r="BA166" s="612"/>
      <c r="BB166" s="612"/>
      <c r="BC166" s="612"/>
      <c r="BD166" s="612"/>
      <c r="BE166" s="612"/>
      <c r="BF166" s="612"/>
      <c r="BG166" s="612"/>
      <c r="BH166" s="612"/>
      <c r="BI166" s="612"/>
      <c r="BJ166" s="612"/>
      <c r="BK166" s="612"/>
      <c r="BL166" s="612"/>
      <c r="BM166" s="612"/>
      <c r="BN166" s="612"/>
    </row>
    <row r="167" spans="3:66" ht="27" customHeight="1" thickBot="1">
      <c r="C167" s="554" t="s">
        <v>346</v>
      </c>
      <c r="D167" s="554"/>
      <c r="E167" s="554"/>
      <c r="F167" s="554"/>
      <c r="G167" s="554"/>
      <c r="H167" s="554"/>
      <c r="I167" s="554"/>
      <c r="J167" s="554"/>
      <c r="K167" s="611" t="s">
        <v>347</v>
      </c>
      <c r="L167" s="611"/>
      <c r="M167" s="611"/>
      <c r="N167" s="611"/>
      <c r="O167" s="611"/>
      <c r="P167" s="611"/>
      <c r="Q167" s="611"/>
      <c r="R167" s="611"/>
      <c r="S167" s="611"/>
      <c r="T167" s="611"/>
      <c r="U167" s="611"/>
      <c r="V167" s="611"/>
      <c r="W167" s="611"/>
      <c r="X167" s="611"/>
      <c r="Y167" s="611"/>
      <c r="Z167" s="611"/>
      <c r="AA167" s="611"/>
      <c r="AB167" s="611"/>
      <c r="AC167" s="611"/>
      <c r="AD167" s="611"/>
      <c r="AE167" s="609">
        <f>SUM(AQ164:BN164)</f>
        <v>0</v>
      </c>
      <c r="AF167" s="610"/>
      <c r="AG167" s="610"/>
      <c r="AH167" s="610"/>
      <c r="AI167" s="610"/>
      <c r="AJ167" s="610"/>
      <c r="AK167" s="610"/>
      <c r="AL167" s="610"/>
      <c r="AM167" s="610"/>
      <c r="AN167" s="610"/>
      <c r="AO167" s="610"/>
      <c r="AP167" s="610"/>
      <c r="AQ167" s="613"/>
      <c r="AR167" s="613"/>
      <c r="AS167" s="613"/>
      <c r="AT167" s="613"/>
      <c r="AU167" s="613"/>
      <c r="AV167" s="613"/>
      <c r="AW167" s="613"/>
      <c r="AX167" s="613"/>
      <c r="AY167" s="613"/>
      <c r="AZ167" s="613"/>
      <c r="BA167" s="613"/>
      <c r="BB167" s="613"/>
      <c r="BC167" s="613"/>
      <c r="BD167" s="613"/>
      <c r="BE167" s="613"/>
      <c r="BF167" s="613"/>
      <c r="BG167" s="613"/>
      <c r="BH167" s="613"/>
      <c r="BI167" s="613"/>
      <c r="BJ167" s="613"/>
      <c r="BK167" s="613"/>
      <c r="BL167" s="613"/>
      <c r="BM167" s="613"/>
      <c r="BN167" s="613"/>
    </row>
    <row r="168" spans="3:66" ht="27" customHeight="1" thickBot="1">
      <c r="C168" s="554" t="s">
        <v>348</v>
      </c>
      <c r="D168" s="554"/>
      <c r="E168" s="554"/>
      <c r="F168" s="554"/>
      <c r="G168" s="554"/>
      <c r="H168" s="554"/>
      <c r="I168" s="554"/>
      <c r="J168" s="554"/>
      <c r="K168" s="611" t="s">
        <v>349</v>
      </c>
      <c r="L168" s="611"/>
      <c r="M168" s="611"/>
      <c r="N168" s="611"/>
      <c r="O168" s="611"/>
      <c r="P168" s="611"/>
      <c r="Q168" s="611"/>
      <c r="R168" s="611"/>
      <c r="S168" s="611"/>
      <c r="T168" s="611"/>
      <c r="U168" s="611"/>
      <c r="V168" s="611"/>
      <c r="W168" s="611"/>
      <c r="X168" s="611"/>
      <c r="Y168" s="611"/>
      <c r="Z168" s="611"/>
      <c r="AA168" s="611"/>
      <c r="AB168" s="611"/>
      <c r="AC168" s="611"/>
      <c r="AD168" s="611"/>
      <c r="AE168" s="609">
        <f>S164</f>
        <v>0</v>
      </c>
      <c r="AF168" s="610"/>
      <c r="AG168" s="610"/>
      <c r="AH168" s="610"/>
      <c r="AI168" s="610"/>
      <c r="AJ168" s="610"/>
      <c r="AK168" s="610"/>
      <c r="AL168" s="610"/>
      <c r="AM168" s="610"/>
      <c r="AN168" s="610"/>
      <c r="AO168" s="610"/>
      <c r="AP168" s="610"/>
      <c r="AQ168" s="613"/>
      <c r="AR168" s="613"/>
      <c r="AS168" s="613"/>
      <c r="AT168" s="613"/>
      <c r="AU168" s="613"/>
      <c r="AV168" s="613"/>
      <c r="AW168" s="613"/>
      <c r="AX168" s="613"/>
      <c r="AY168" s="613"/>
      <c r="AZ168" s="613"/>
      <c r="BA168" s="613"/>
      <c r="BB168" s="613"/>
      <c r="BC168" s="613"/>
      <c r="BD168" s="613"/>
      <c r="BE168" s="613"/>
      <c r="BF168" s="613"/>
      <c r="BG168" s="613"/>
      <c r="BH168" s="613"/>
      <c r="BI168" s="613"/>
      <c r="BJ168" s="613"/>
      <c r="BK168" s="613"/>
      <c r="BL168" s="613"/>
      <c r="BM168" s="613"/>
      <c r="BN168" s="613"/>
    </row>
    <row r="169" spans="3:66" ht="38.25" customHeight="1" thickBot="1">
      <c r="C169" s="554" t="s">
        <v>350</v>
      </c>
      <c r="D169" s="554"/>
      <c r="E169" s="554"/>
      <c r="F169" s="554"/>
      <c r="G169" s="554"/>
      <c r="H169" s="554"/>
      <c r="I169" s="554"/>
      <c r="J169" s="554"/>
      <c r="K169" s="611" t="s">
        <v>351</v>
      </c>
      <c r="L169" s="611"/>
      <c r="M169" s="611"/>
      <c r="N169" s="611"/>
      <c r="O169" s="611"/>
      <c r="P169" s="611"/>
      <c r="Q169" s="611"/>
      <c r="R169" s="611"/>
      <c r="S169" s="611"/>
      <c r="T169" s="611"/>
      <c r="U169" s="611"/>
      <c r="V169" s="611"/>
      <c r="W169" s="611"/>
      <c r="X169" s="611"/>
      <c r="Y169" s="611"/>
      <c r="Z169" s="611"/>
      <c r="AA169" s="611"/>
      <c r="AB169" s="611"/>
      <c r="AC169" s="611"/>
      <c r="AD169" s="611"/>
      <c r="AE169" s="609">
        <f>AQ164</f>
        <v>0</v>
      </c>
      <c r="AF169" s="610"/>
      <c r="AG169" s="610"/>
      <c r="AH169" s="610"/>
      <c r="AI169" s="610"/>
      <c r="AJ169" s="610"/>
      <c r="AK169" s="610"/>
      <c r="AL169" s="610"/>
      <c r="AM169" s="610"/>
      <c r="AN169" s="610"/>
      <c r="AO169" s="610"/>
      <c r="AP169" s="610"/>
      <c r="AQ169" s="613"/>
      <c r="AR169" s="613"/>
      <c r="AS169" s="613"/>
      <c r="AT169" s="613"/>
      <c r="AU169" s="613"/>
      <c r="AV169" s="613"/>
      <c r="AW169" s="613"/>
      <c r="AX169" s="613"/>
      <c r="AY169" s="613"/>
      <c r="AZ169" s="613"/>
      <c r="BA169" s="613"/>
      <c r="BB169" s="613"/>
      <c r="BC169" s="613"/>
      <c r="BD169" s="613"/>
      <c r="BE169" s="613"/>
      <c r="BF169" s="613"/>
      <c r="BG169" s="613"/>
      <c r="BH169" s="613"/>
      <c r="BI169" s="613"/>
      <c r="BJ169" s="613"/>
      <c r="BK169" s="613"/>
      <c r="BL169" s="613"/>
      <c r="BM169" s="613"/>
      <c r="BN169" s="613"/>
    </row>
    <row r="170" spans="3:66" ht="48" customHeight="1" thickBot="1">
      <c r="C170" s="520" t="s">
        <v>352</v>
      </c>
      <c r="D170" s="554"/>
      <c r="E170" s="554"/>
      <c r="F170" s="554"/>
      <c r="G170" s="554"/>
      <c r="H170" s="554"/>
      <c r="I170" s="554"/>
      <c r="J170" s="554"/>
      <c r="K170" s="611" t="s">
        <v>353</v>
      </c>
      <c r="L170" s="611"/>
      <c r="M170" s="611"/>
      <c r="N170" s="611"/>
      <c r="O170" s="611"/>
      <c r="P170" s="611"/>
      <c r="Q170" s="611"/>
      <c r="R170" s="611"/>
      <c r="S170" s="611"/>
      <c r="T170" s="611"/>
      <c r="U170" s="611"/>
      <c r="V170" s="611"/>
      <c r="W170" s="611"/>
      <c r="X170" s="611"/>
      <c r="Y170" s="611"/>
      <c r="Z170" s="611"/>
      <c r="AA170" s="611"/>
      <c r="AB170" s="611"/>
      <c r="AC170" s="611"/>
      <c r="AD170" s="611"/>
      <c r="AE170" s="638">
        <v>0</v>
      </c>
      <c r="AF170" s="638"/>
      <c r="AG170" s="638"/>
      <c r="AH170" s="638"/>
      <c r="AI170" s="638"/>
      <c r="AJ170" s="638"/>
      <c r="AK170" s="638"/>
      <c r="AL170" s="638"/>
      <c r="AM170" s="638"/>
      <c r="AN170" s="638"/>
      <c r="AO170" s="638"/>
      <c r="AP170" s="638"/>
      <c r="AQ170" s="613"/>
      <c r="AR170" s="613"/>
      <c r="AS170" s="613"/>
      <c r="AT170" s="613"/>
      <c r="AU170" s="613"/>
      <c r="AV170" s="613"/>
      <c r="AW170" s="613"/>
      <c r="AX170" s="613"/>
      <c r="AY170" s="613"/>
      <c r="AZ170" s="613"/>
      <c r="BA170" s="613"/>
      <c r="BB170" s="613"/>
      <c r="BC170" s="613"/>
      <c r="BD170" s="613"/>
      <c r="BE170" s="613"/>
      <c r="BF170" s="613"/>
      <c r="BG170" s="613"/>
      <c r="BH170" s="613"/>
      <c r="BI170" s="613"/>
      <c r="BJ170" s="613"/>
      <c r="BK170" s="613"/>
      <c r="BL170" s="613"/>
      <c r="BM170" s="613"/>
      <c r="BN170" s="613"/>
    </row>
    <row r="171" spans="3:66" ht="51.75" customHeight="1" thickBot="1">
      <c r="C171" s="607" t="s">
        <v>354</v>
      </c>
      <c r="D171" s="608"/>
      <c r="E171" s="608"/>
      <c r="F171" s="608"/>
      <c r="G171" s="608"/>
      <c r="H171" s="608"/>
      <c r="I171" s="608"/>
      <c r="J171" s="608"/>
      <c r="K171" s="637" t="s">
        <v>355</v>
      </c>
      <c r="L171" s="637"/>
      <c r="M171" s="637"/>
      <c r="N171" s="637"/>
      <c r="O171" s="637"/>
      <c r="P171" s="637"/>
      <c r="Q171" s="637"/>
      <c r="R171" s="637"/>
      <c r="S171" s="637"/>
      <c r="T171" s="637"/>
      <c r="U171" s="637"/>
      <c r="V171" s="637"/>
      <c r="W171" s="637"/>
      <c r="X171" s="637"/>
      <c r="Y171" s="637"/>
      <c r="Z171" s="637"/>
      <c r="AA171" s="637"/>
      <c r="AB171" s="637"/>
      <c r="AC171" s="637"/>
      <c r="AD171" s="637"/>
      <c r="AE171" s="615">
        <v>0</v>
      </c>
      <c r="AF171" s="615"/>
      <c r="AG171" s="615"/>
      <c r="AH171" s="615"/>
      <c r="AI171" s="615"/>
      <c r="AJ171" s="615"/>
      <c r="AK171" s="615"/>
      <c r="AL171" s="615"/>
      <c r="AM171" s="615"/>
      <c r="AN171" s="615"/>
      <c r="AO171" s="615"/>
      <c r="AP171" s="615"/>
      <c r="AQ171" s="614"/>
      <c r="AR171" s="614"/>
      <c r="AS171" s="614"/>
      <c r="AT171" s="614"/>
      <c r="AU171" s="614"/>
      <c r="AV171" s="614"/>
      <c r="AW171" s="614"/>
      <c r="AX171" s="614"/>
      <c r="AY171" s="614"/>
      <c r="AZ171" s="614"/>
      <c r="BA171" s="614"/>
      <c r="BB171" s="614"/>
      <c r="BC171" s="614"/>
      <c r="BD171" s="614"/>
      <c r="BE171" s="614"/>
      <c r="BF171" s="614"/>
      <c r="BG171" s="614"/>
      <c r="BH171" s="614"/>
      <c r="BI171" s="614"/>
      <c r="BJ171" s="614"/>
      <c r="BK171" s="614"/>
      <c r="BL171" s="614"/>
      <c r="BM171" s="614"/>
      <c r="BN171" s="614"/>
    </row>
    <row r="172" spans="3:66" ht="51" customHeight="1" thickBot="1">
      <c r="C172" s="520" t="s">
        <v>356</v>
      </c>
      <c r="D172" s="554"/>
      <c r="E172" s="554"/>
      <c r="F172" s="554"/>
      <c r="G172" s="554"/>
      <c r="H172" s="554"/>
      <c r="I172" s="554"/>
      <c r="J172" s="554"/>
      <c r="K172" s="636" t="s">
        <v>357</v>
      </c>
      <c r="L172" s="636"/>
      <c r="M172" s="636"/>
      <c r="N172" s="636"/>
      <c r="O172" s="636"/>
      <c r="P172" s="636"/>
      <c r="Q172" s="636"/>
      <c r="R172" s="636"/>
      <c r="S172" s="636"/>
      <c r="T172" s="636"/>
      <c r="U172" s="636"/>
      <c r="V172" s="636"/>
      <c r="W172" s="636"/>
      <c r="X172" s="636"/>
      <c r="Y172" s="636"/>
      <c r="Z172" s="636"/>
      <c r="AA172" s="636"/>
      <c r="AB172" s="636"/>
      <c r="AC172" s="636"/>
      <c r="AD172" s="636"/>
      <c r="AE172" s="636"/>
      <c r="AF172" s="636"/>
      <c r="AG172" s="636"/>
      <c r="AH172" s="636"/>
      <c r="AI172" s="636"/>
      <c r="AJ172" s="636"/>
      <c r="AK172" s="636"/>
      <c r="AL172" s="636"/>
      <c r="AM172" s="636"/>
      <c r="AN172" s="636"/>
      <c r="AO172" s="636"/>
      <c r="AP172" s="636"/>
      <c r="AQ172" s="636"/>
      <c r="AR172" s="636"/>
      <c r="AS172" s="636"/>
      <c r="AT172" s="636"/>
      <c r="AU172" s="636"/>
      <c r="AV172" s="636"/>
      <c r="AW172" s="636"/>
      <c r="AX172" s="636"/>
      <c r="AY172" s="636"/>
      <c r="AZ172" s="636"/>
      <c r="BA172" s="636"/>
      <c r="BB172" s="636"/>
      <c r="BC172" s="636"/>
      <c r="BD172" s="636"/>
      <c r="BE172" s="636"/>
      <c r="BF172" s="636"/>
      <c r="BG172" s="636"/>
      <c r="BH172" s="636"/>
      <c r="BI172" s="636"/>
      <c r="BJ172" s="636"/>
      <c r="BK172" s="636"/>
      <c r="BL172" s="636"/>
      <c r="BM172" s="636"/>
      <c r="BN172" s="636"/>
    </row>
    <row r="174" spans="3:66" ht="18">
      <c r="C174" s="150" t="s">
        <v>131</v>
      </c>
      <c r="D174" s="151"/>
      <c r="E174" s="151"/>
      <c r="F174" s="151"/>
      <c r="G174" s="151"/>
      <c r="H174" s="151"/>
      <c r="I174" s="151"/>
      <c r="J174" s="151"/>
      <c r="K174" s="151"/>
      <c r="L174" s="151"/>
      <c r="M174" s="151"/>
      <c r="N174" s="151"/>
      <c r="O174" s="151"/>
      <c r="P174" s="151"/>
      <c r="Q174" s="151"/>
      <c r="R174" s="151"/>
      <c r="S174" s="151"/>
      <c r="T174" s="151"/>
      <c r="U174" s="151"/>
      <c r="V174" s="151"/>
      <c r="W174" s="151"/>
      <c r="X174" s="151"/>
      <c r="Y174" s="151"/>
      <c r="Z174" s="151"/>
      <c r="AA174" s="151"/>
      <c r="AB174" s="151"/>
      <c r="AC174" s="151"/>
      <c r="AD174" s="151"/>
      <c r="AE174" s="151"/>
      <c r="AF174" s="151"/>
      <c r="AG174" s="151"/>
      <c r="AH174" s="151"/>
      <c r="AI174" s="151"/>
      <c r="AJ174" s="151"/>
      <c r="AK174" s="151"/>
      <c r="AL174" s="151"/>
      <c r="AM174" s="151"/>
      <c r="AN174" s="151"/>
      <c r="AO174" s="151"/>
      <c r="AP174" s="151"/>
      <c r="AQ174" s="151"/>
      <c r="AR174" s="151"/>
      <c r="AS174" s="151"/>
      <c r="AT174" s="151"/>
      <c r="AU174" s="151"/>
      <c r="AV174" s="151"/>
      <c r="AW174" s="151"/>
      <c r="AX174" s="151"/>
      <c r="AY174" s="151"/>
      <c r="AZ174" s="151"/>
      <c r="BA174" s="151"/>
      <c r="BB174" s="151"/>
      <c r="BC174" s="151"/>
      <c r="BD174" s="151"/>
      <c r="BE174" s="151"/>
      <c r="BF174" s="151"/>
      <c r="BG174" s="151"/>
      <c r="BH174" s="151"/>
      <c r="BI174" s="151"/>
      <c r="BJ174" s="151"/>
      <c r="BK174" s="151"/>
      <c r="BL174" s="151"/>
      <c r="BM174" s="151"/>
      <c r="BN174" s="152"/>
    </row>
    <row r="175" spans="3:66" ht="22.5" customHeight="1">
      <c r="C175" s="153" t="s">
        <v>132</v>
      </c>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5"/>
      <c r="AU175" s="156" t="s">
        <v>133</v>
      </c>
      <c r="AV175" s="157"/>
      <c r="AW175" s="157"/>
      <c r="AX175" s="157"/>
      <c r="AY175" s="157"/>
      <c r="AZ175" s="157"/>
      <c r="BA175" s="157"/>
      <c r="BB175" s="157"/>
      <c r="BC175" s="157"/>
      <c r="BD175" s="158"/>
      <c r="BE175" s="159" t="s">
        <v>134</v>
      </c>
      <c r="BF175" s="160"/>
      <c r="BG175" s="160"/>
      <c r="BH175" s="160"/>
      <c r="BI175" s="160"/>
      <c r="BJ175" s="160"/>
      <c r="BK175" s="160"/>
      <c r="BL175" s="160"/>
      <c r="BM175" s="160"/>
      <c r="BN175" s="161"/>
    </row>
    <row r="176" spans="3:66" ht="14.25">
      <c r="C176" s="132" t="s">
        <v>309</v>
      </c>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c r="AO176" s="133"/>
      <c r="AP176" s="133"/>
      <c r="AQ176" s="133"/>
      <c r="AR176" s="133"/>
      <c r="AS176" s="133"/>
      <c r="AT176" s="134"/>
      <c r="AU176" s="135"/>
      <c r="AV176" s="136"/>
      <c r="AW176" s="136"/>
      <c r="AX176" s="136"/>
      <c r="AY176" s="136"/>
      <c r="AZ176" s="136"/>
      <c r="BA176" s="136"/>
      <c r="BB176" s="136"/>
      <c r="BC176" s="136"/>
      <c r="BD176" s="137"/>
      <c r="BE176" s="135"/>
      <c r="BF176" s="136"/>
      <c r="BG176" s="136"/>
      <c r="BH176" s="136"/>
      <c r="BI176" s="136"/>
      <c r="BJ176" s="136"/>
      <c r="BK176" s="136"/>
      <c r="BL176" s="136"/>
      <c r="BM176" s="136"/>
      <c r="BN176" s="137"/>
    </row>
    <row r="177" spans="3:66" ht="14.25">
      <c r="C177" s="143" t="s">
        <v>365</v>
      </c>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c r="AO177" s="133"/>
      <c r="AP177" s="133"/>
      <c r="AQ177" s="133"/>
      <c r="AR177" s="133"/>
      <c r="AS177" s="133"/>
      <c r="AT177" s="134"/>
      <c r="AU177" s="135"/>
      <c r="AV177" s="136"/>
      <c r="AW177" s="136"/>
      <c r="AX177" s="136"/>
      <c r="AY177" s="136"/>
      <c r="AZ177" s="136"/>
      <c r="BA177" s="136"/>
      <c r="BB177" s="136"/>
      <c r="BC177" s="136"/>
      <c r="BD177" s="137"/>
      <c r="BE177" s="135"/>
      <c r="BF177" s="136"/>
      <c r="BG177" s="136"/>
      <c r="BH177" s="136"/>
      <c r="BI177" s="136"/>
      <c r="BJ177" s="136"/>
      <c r="BK177" s="136"/>
      <c r="BL177" s="136"/>
      <c r="BM177" s="136"/>
      <c r="BN177" s="137"/>
    </row>
    <row r="178" spans="3:66" ht="14.25">
      <c r="C178" s="132" t="s">
        <v>310</v>
      </c>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4"/>
      <c r="AU178" s="135"/>
      <c r="AV178" s="136"/>
      <c r="AW178" s="136"/>
      <c r="AX178" s="136"/>
      <c r="AY178" s="136"/>
      <c r="AZ178" s="136"/>
      <c r="BA178" s="136"/>
      <c r="BB178" s="136"/>
      <c r="BC178" s="136"/>
      <c r="BD178" s="137"/>
      <c r="BE178" s="135"/>
      <c r="BF178" s="136"/>
      <c r="BG178" s="136"/>
      <c r="BH178" s="136"/>
      <c r="BI178" s="136"/>
      <c r="BJ178" s="136"/>
      <c r="BK178" s="136"/>
      <c r="BL178" s="136"/>
      <c r="BM178" s="136"/>
      <c r="BN178" s="137"/>
    </row>
    <row r="179" spans="3:66" ht="14.25">
      <c r="C179" s="143" t="s">
        <v>312</v>
      </c>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c r="AO179" s="133"/>
      <c r="AP179" s="133"/>
      <c r="AQ179" s="133"/>
      <c r="AR179" s="133"/>
      <c r="AS179" s="133"/>
      <c r="AT179" s="134"/>
      <c r="AU179" s="135"/>
      <c r="AV179" s="136"/>
      <c r="AW179" s="136"/>
      <c r="AX179" s="136"/>
      <c r="AY179" s="136"/>
      <c r="AZ179" s="136"/>
      <c r="BA179" s="136"/>
      <c r="BB179" s="136"/>
      <c r="BC179" s="136"/>
      <c r="BD179" s="137"/>
      <c r="BE179" s="135"/>
      <c r="BF179" s="136"/>
      <c r="BG179" s="136"/>
      <c r="BH179" s="136"/>
      <c r="BI179" s="136"/>
      <c r="BJ179" s="136"/>
      <c r="BK179" s="136"/>
      <c r="BL179" s="136"/>
      <c r="BM179" s="136"/>
      <c r="BN179" s="137"/>
    </row>
    <row r="180" spans="3:66" ht="14.25">
      <c r="C180" s="143" t="s">
        <v>311</v>
      </c>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c r="AO180" s="133"/>
      <c r="AP180" s="133"/>
      <c r="AQ180" s="133"/>
      <c r="AR180" s="133"/>
      <c r="AS180" s="133"/>
      <c r="AT180" s="134"/>
      <c r="AU180" s="135"/>
      <c r="AV180" s="136"/>
      <c r="AW180" s="136"/>
      <c r="AX180" s="136"/>
      <c r="AY180" s="136"/>
      <c r="AZ180" s="136"/>
      <c r="BA180" s="136"/>
      <c r="BB180" s="136"/>
      <c r="BC180" s="136"/>
      <c r="BD180" s="137"/>
      <c r="BE180" s="135"/>
      <c r="BF180" s="136"/>
      <c r="BG180" s="136"/>
      <c r="BH180" s="136"/>
      <c r="BI180" s="136"/>
      <c r="BJ180" s="136"/>
      <c r="BK180" s="136"/>
      <c r="BL180" s="136"/>
      <c r="BM180" s="136"/>
      <c r="BN180" s="137"/>
    </row>
    <row r="181" spans="3:66" ht="14.25">
      <c r="C181" s="143" t="s">
        <v>364</v>
      </c>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c r="AO181" s="133"/>
      <c r="AP181" s="133"/>
      <c r="AQ181" s="133"/>
      <c r="AR181" s="133"/>
      <c r="AS181" s="133"/>
      <c r="AT181" s="134"/>
      <c r="AU181" s="135"/>
      <c r="AV181" s="136"/>
      <c r="AW181" s="136"/>
      <c r="AX181" s="136"/>
      <c r="AY181" s="136"/>
      <c r="AZ181" s="136"/>
      <c r="BA181" s="136"/>
      <c r="BB181" s="136"/>
      <c r="BC181" s="136"/>
      <c r="BD181" s="137"/>
      <c r="BE181" s="135"/>
      <c r="BF181" s="136"/>
      <c r="BG181" s="136"/>
      <c r="BH181" s="136"/>
      <c r="BI181" s="136"/>
      <c r="BJ181" s="136"/>
      <c r="BK181" s="136"/>
      <c r="BL181" s="136"/>
      <c r="BM181" s="136"/>
      <c r="BN181" s="137"/>
    </row>
    <row r="182" spans="3:66" ht="14.25">
      <c r="C182" s="132"/>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c r="AO182" s="133"/>
      <c r="AP182" s="133"/>
      <c r="AQ182" s="133"/>
      <c r="AR182" s="133"/>
      <c r="AS182" s="133"/>
      <c r="AT182" s="134"/>
      <c r="AU182" s="135"/>
      <c r="AV182" s="136"/>
      <c r="AW182" s="136"/>
      <c r="AX182" s="136"/>
      <c r="AY182" s="136"/>
      <c r="AZ182" s="136"/>
      <c r="BA182" s="136"/>
      <c r="BB182" s="136"/>
      <c r="BC182" s="136"/>
      <c r="BD182" s="137"/>
      <c r="BE182" s="135"/>
      <c r="BF182" s="136"/>
      <c r="BG182" s="136"/>
      <c r="BH182" s="136"/>
      <c r="BI182" s="136"/>
      <c r="BJ182" s="136"/>
      <c r="BK182" s="136"/>
      <c r="BL182" s="136"/>
      <c r="BM182" s="136"/>
      <c r="BN182" s="137"/>
    </row>
    <row r="183" spans="3:66" ht="14.25">
      <c r="C183" s="132"/>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c r="AO183" s="133"/>
      <c r="AP183" s="133"/>
      <c r="AQ183" s="133"/>
      <c r="AR183" s="133"/>
      <c r="AS183" s="133"/>
      <c r="AT183" s="134"/>
      <c r="AU183" s="135"/>
      <c r="AV183" s="136"/>
      <c r="AW183" s="136"/>
      <c r="AX183" s="136"/>
      <c r="AY183" s="136"/>
      <c r="AZ183" s="136"/>
      <c r="BA183" s="136"/>
      <c r="BB183" s="136"/>
      <c r="BC183" s="136"/>
      <c r="BD183" s="137"/>
      <c r="BE183" s="135"/>
      <c r="BF183" s="136"/>
      <c r="BG183" s="136"/>
      <c r="BH183" s="136"/>
      <c r="BI183" s="136"/>
      <c r="BJ183" s="136"/>
      <c r="BK183" s="136"/>
      <c r="BL183" s="136"/>
      <c r="BM183" s="136"/>
      <c r="BN183" s="137"/>
    </row>
    <row r="184" spans="3:66" ht="20.25" customHeight="1">
      <c r="C184" s="140" t="s">
        <v>313</v>
      </c>
      <c r="D184" s="141"/>
      <c r="E184" s="141"/>
      <c r="F184" s="141"/>
      <c r="G184" s="141"/>
      <c r="H184" s="141"/>
      <c r="I184" s="141"/>
      <c r="J184" s="141"/>
      <c r="K184" s="141"/>
      <c r="L184" s="141"/>
      <c r="M184" s="141"/>
      <c r="N184" s="141"/>
      <c r="O184" s="141"/>
      <c r="P184" s="141"/>
      <c r="Q184" s="141"/>
      <c r="R184" s="141"/>
      <c r="S184" s="141"/>
      <c r="T184" s="141"/>
      <c r="U184" s="141"/>
      <c r="V184" s="141"/>
      <c r="W184" s="141"/>
      <c r="X184" s="141"/>
      <c r="Y184" s="141"/>
      <c r="Z184" s="141"/>
      <c r="AA184" s="141"/>
      <c r="AB184" s="141"/>
      <c r="AC184" s="141"/>
      <c r="AD184" s="141"/>
      <c r="AE184" s="141"/>
      <c r="AF184" s="141"/>
      <c r="AG184" s="141"/>
      <c r="AH184" s="141"/>
      <c r="AI184" s="141"/>
      <c r="AJ184" s="141"/>
      <c r="AK184" s="141"/>
      <c r="AL184" s="141"/>
      <c r="AM184" s="141"/>
      <c r="AN184" s="141"/>
      <c r="AO184" s="141"/>
      <c r="AP184" s="141"/>
      <c r="AQ184" s="141"/>
      <c r="AR184" s="141"/>
      <c r="AS184" s="141"/>
      <c r="AT184" s="142"/>
      <c r="AU184" s="119">
        <f>SUM(AU176:BD183)</f>
        <v>0</v>
      </c>
      <c r="AV184" s="120"/>
      <c r="AW184" s="120"/>
      <c r="AX184" s="120"/>
      <c r="AY184" s="120"/>
      <c r="AZ184" s="120"/>
      <c r="BA184" s="120"/>
      <c r="BB184" s="120"/>
      <c r="BC184" s="120"/>
      <c r="BD184" s="121"/>
      <c r="BE184" s="119">
        <f>SUM(BE176:BN183)</f>
        <v>0</v>
      </c>
      <c r="BF184" s="120"/>
      <c r="BG184" s="120"/>
      <c r="BH184" s="120"/>
      <c r="BI184" s="120"/>
      <c r="BJ184" s="120"/>
      <c r="BK184" s="120"/>
      <c r="BL184" s="120"/>
      <c r="BM184" s="120"/>
      <c r="BN184" s="121"/>
    </row>
    <row r="185" ht="3" customHeight="1"/>
    <row r="186" ht="3" customHeight="1"/>
    <row r="187" spans="3:66" ht="18">
      <c r="C187" s="113" t="s">
        <v>135</v>
      </c>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4"/>
      <c r="AY187" s="114"/>
      <c r="AZ187" s="114"/>
      <c r="BA187" s="114"/>
      <c r="BB187" s="114"/>
      <c r="BC187" s="114"/>
      <c r="BD187" s="114"/>
      <c r="BE187" s="114"/>
      <c r="BF187" s="114"/>
      <c r="BG187" s="114"/>
      <c r="BH187" s="114"/>
      <c r="BI187" s="114"/>
      <c r="BJ187" s="114"/>
      <c r="BK187" s="114"/>
      <c r="BL187" s="114"/>
      <c r="BM187" s="114"/>
      <c r="BN187" s="115"/>
    </row>
    <row r="188" spans="3:66" ht="21.75" customHeight="1">
      <c r="C188" s="127" t="s">
        <v>314</v>
      </c>
      <c r="D188" s="128"/>
      <c r="E188" s="128"/>
      <c r="F188" s="128"/>
      <c r="G188" s="128"/>
      <c r="H188" s="128"/>
      <c r="I188" s="128"/>
      <c r="J188" s="128"/>
      <c r="K188" s="128"/>
      <c r="L188" s="128"/>
      <c r="M188" s="128"/>
      <c r="N188" s="128"/>
      <c r="O188" s="128"/>
      <c r="P188" s="128"/>
      <c r="Q188" s="128"/>
      <c r="R188" s="128"/>
      <c r="S188" s="128"/>
      <c r="T188" s="128"/>
      <c r="U188" s="128"/>
      <c r="V188" s="128"/>
      <c r="W188" s="128"/>
      <c r="X188" s="128"/>
      <c r="Y188" s="128"/>
      <c r="Z188" s="128"/>
      <c r="AA188" s="128"/>
      <c r="AB188" s="128"/>
      <c r="AC188" s="128"/>
      <c r="AD188" s="128"/>
      <c r="AE188" s="128"/>
      <c r="AF188" s="128"/>
      <c r="AG188" s="128"/>
      <c r="AH188" s="128"/>
      <c r="AI188" s="128"/>
      <c r="AJ188" s="128"/>
      <c r="AK188" s="128"/>
      <c r="AL188" s="128"/>
      <c r="AM188" s="128"/>
      <c r="AN188" s="128"/>
      <c r="AO188" s="128"/>
      <c r="AP188" s="128"/>
      <c r="AQ188" s="128"/>
      <c r="AR188" s="128"/>
      <c r="AS188" s="128"/>
      <c r="AT188" s="128"/>
      <c r="AU188" s="128"/>
      <c r="AV188" s="128"/>
      <c r="AW188" s="128"/>
      <c r="AX188" s="128"/>
      <c r="AY188" s="128"/>
      <c r="AZ188" s="128"/>
      <c r="BA188" s="128"/>
      <c r="BB188" s="128"/>
      <c r="BC188" s="128"/>
      <c r="BD188" s="128"/>
      <c r="BE188" s="128"/>
      <c r="BF188" s="128"/>
      <c r="BG188" s="128"/>
      <c r="BH188" s="128"/>
      <c r="BI188" s="128"/>
      <c r="BJ188" s="128"/>
      <c r="BK188" s="128"/>
      <c r="BL188" s="128"/>
      <c r="BM188" s="128"/>
      <c r="BN188" s="129"/>
    </row>
    <row r="189" spans="3:66" ht="38.25" customHeight="1">
      <c r="C189" s="10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99"/>
      <c r="AT189" s="99"/>
      <c r="AU189" s="99"/>
      <c r="AV189" s="99"/>
      <c r="AW189" s="99"/>
      <c r="AX189" s="99"/>
      <c r="AY189" s="99"/>
      <c r="AZ189" s="99"/>
      <c r="BA189" s="99"/>
      <c r="BB189" s="99"/>
      <c r="BC189" s="99"/>
      <c r="BD189" s="99"/>
      <c r="BE189" s="99"/>
      <c r="BF189" s="99"/>
      <c r="BG189" s="99"/>
      <c r="BH189" s="99"/>
      <c r="BI189" s="99"/>
      <c r="BJ189" s="99"/>
      <c r="BK189" s="99"/>
      <c r="BL189" s="99"/>
      <c r="BM189" s="99"/>
      <c r="BN189" s="100"/>
    </row>
    <row r="190" spans="3:66" ht="11.25" customHeight="1">
      <c r="C190" s="130"/>
      <c r="D190" s="131"/>
      <c r="E190" s="131"/>
      <c r="F190" s="131"/>
      <c r="G190" s="131"/>
      <c r="H190" s="131"/>
      <c r="I190" s="131"/>
      <c r="J190" s="131"/>
      <c r="K190" s="131"/>
      <c r="L190" s="131"/>
      <c r="M190" s="99"/>
      <c r="N190" s="99"/>
      <c r="O190" s="99"/>
      <c r="P190" s="99"/>
      <c r="Q190" s="99"/>
      <c r="R190" s="99"/>
      <c r="S190" s="99"/>
      <c r="T190" s="99"/>
      <c r="U190" s="99"/>
      <c r="V190" s="99"/>
      <c r="W190" s="99"/>
      <c r="X190" s="99"/>
      <c r="Y190" s="99"/>
      <c r="Z190" s="99"/>
      <c r="AA190" s="99"/>
      <c r="AB190" s="99"/>
      <c r="AC190" s="99"/>
      <c r="AD190" s="99"/>
      <c r="AE190" s="99"/>
      <c r="AF190" s="99"/>
      <c r="AG190" s="99"/>
      <c r="AH190" s="99"/>
      <c r="AI190" s="99"/>
      <c r="AJ190" s="99"/>
      <c r="AK190" s="99"/>
      <c r="AL190" s="99"/>
      <c r="AM190" s="99"/>
      <c r="AN190" s="99"/>
      <c r="AO190" s="99"/>
      <c r="AP190" s="99"/>
      <c r="AQ190" s="99"/>
      <c r="AR190" s="99"/>
      <c r="AS190" s="99"/>
      <c r="AT190" s="99"/>
      <c r="AU190" s="99"/>
      <c r="AV190" s="99"/>
      <c r="AW190" s="99"/>
      <c r="AX190" s="99"/>
      <c r="AY190" s="99"/>
      <c r="AZ190" s="99"/>
      <c r="BA190" s="99"/>
      <c r="BB190" s="99"/>
      <c r="BC190" s="99"/>
      <c r="BD190" s="99"/>
      <c r="BE190" s="99"/>
      <c r="BF190" s="99"/>
      <c r="BG190" s="99"/>
      <c r="BH190" s="99"/>
      <c r="BI190" s="99"/>
      <c r="BJ190" s="99"/>
      <c r="BK190" s="99"/>
      <c r="BL190" s="99"/>
      <c r="BM190" s="99"/>
      <c r="BN190" s="100"/>
    </row>
    <row r="191" spans="3:66" ht="11.25" customHeight="1">
      <c r="C191" s="130"/>
      <c r="D191" s="131"/>
      <c r="E191" s="131"/>
      <c r="F191" s="131"/>
      <c r="G191" s="131"/>
      <c r="H191" s="131"/>
      <c r="I191" s="131"/>
      <c r="J191" s="131"/>
      <c r="K191" s="131"/>
      <c r="L191" s="131"/>
      <c r="M191" s="99"/>
      <c r="N191" s="99"/>
      <c r="O191" s="99"/>
      <c r="P191" s="99"/>
      <c r="Q191" s="99"/>
      <c r="R191" s="99"/>
      <c r="S191" s="99"/>
      <c r="T191" s="99"/>
      <c r="U191" s="99"/>
      <c r="V191" s="99"/>
      <c r="W191" s="99"/>
      <c r="X191" s="99"/>
      <c r="Y191" s="99"/>
      <c r="Z191" s="99"/>
      <c r="AA191" s="99"/>
      <c r="AB191" s="99"/>
      <c r="AC191" s="99"/>
      <c r="AD191" s="99"/>
      <c r="AE191" s="99"/>
      <c r="AF191" s="99"/>
      <c r="AG191" s="99"/>
      <c r="AH191" s="99"/>
      <c r="AI191" s="99"/>
      <c r="AJ191" s="99"/>
      <c r="AK191" s="99"/>
      <c r="AL191" s="99"/>
      <c r="AM191" s="99"/>
      <c r="AN191" s="99"/>
      <c r="AO191" s="99"/>
      <c r="AP191" s="99"/>
      <c r="AQ191" s="99"/>
      <c r="AR191" s="99"/>
      <c r="AS191" s="99"/>
      <c r="AT191" s="99"/>
      <c r="AU191" s="99"/>
      <c r="AV191" s="99"/>
      <c r="AW191" s="99"/>
      <c r="AX191" s="99"/>
      <c r="AY191" s="99"/>
      <c r="AZ191" s="99"/>
      <c r="BA191" s="99"/>
      <c r="BB191" s="99"/>
      <c r="BC191" s="99"/>
      <c r="BD191" s="99"/>
      <c r="BE191" s="99"/>
      <c r="BF191" s="99"/>
      <c r="BG191" s="99"/>
      <c r="BH191" s="99"/>
      <c r="BI191" s="99"/>
      <c r="BJ191" s="99"/>
      <c r="BK191" s="99"/>
      <c r="BL191" s="99"/>
      <c r="BM191" s="99"/>
      <c r="BN191" s="100"/>
    </row>
    <row r="192" spans="3:66" ht="11.25" customHeight="1">
      <c r="C192" s="130"/>
      <c r="D192" s="131"/>
      <c r="E192" s="131"/>
      <c r="F192" s="131"/>
      <c r="G192" s="131"/>
      <c r="H192" s="131"/>
      <c r="I192" s="131"/>
      <c r="J192" s="131"/>
      <c r="K192" s="131"/>
      <c r="L192" s="131"/>
      <c r="M192" s="99"/>
      <c r="N192" s="99"/>
      <c r="O192" s="99"/>
      <c r="P192" s="99"/>
      <c r="Q192" s="99"/>
      <c r="R192" s="99"/>
      <c r="S192" s="99"/>
      <c r="T192" s="99"/>
      <c r="U192" s="99"/>
      <c r="V192" s="99"/>
      <c r="W192" s="99"/>
      <c r="X192" s="99"/>
      <c r="Y192" s="99"/>
      <c r="Z192" s="99"/>
      <c r="AA192" s="99"/>
      <c r="AB192" s="99"/>
      <c r="AC192" s="99"/>
      <c r="AD192" s="99"/>
      <c r="AE192" s="99"/>
      <c r="AF192" s="99"/>
      <c r="AG192" s="99"/>
      <c r="AH192" s="99"/>
      <c r="AI192" s="99"/>
      <c r="AJ192" s="99"/>
      <c r="AK192" s="99"/>
      <c r="AL192" s="99"/>
      <c r="AM192" s="99"/>
      <c r="AN192" s="99"/>
      <c r="AO192" s="99"/>
      <c r="AP192" s="99"/>
      <c r="AQ192" s="99"/>
      <c r="AR192" s="99"/>
      <c r="AS192" s="99"/>
      <c r="AT192" s="99"/>
      <c r="AU192" s="99"/>
      <c r="AV192" s="99"/>
      <c r="AW192" s="99"/>
      <c r="AX192" s="99"/>
      <c r="AY192" s="99"/>
      <c r="AZ192" s="99"/>
      <c r="BA192" s="99"/>
      <c r="BB192" s="99"/>
      <c r="BC192" s="99"/>
      <c r="BD192" s="99"/>
      <c r="BE192" s="99"/>
      <c r="BF192" s="99"/>
      <c r="BG192" s="99"/>
      <c r="BH192" s="99"/>
      <c r="BI192" s="99"/>
      <c r="BJ192" s="99"/>
      <c r="BK192" s="99"/>
      <c r="BL192" s="99"/>
      <c r="BM192" s="99"/>
      <c r="BN192" s="100"/>
    </row>
    <row r="193" spans="3:66" ht="11.25" customHeight="1">
      <c r="C193" s="130"/>
      <c r="D193" s="131"/>
      <c r="E193" s="131"/>
      <c r="F193" s="131"/>
      <c r="G193" s="131"/>
      <c r="H193" s="131"/>
      <c r="I193" s="131"/>
      <c r="J193" s="131"/>
      <c r="K193" s="131"/>
      <c r="L193" s="131"/>
      <c r="M193" s="99"/>
      <c r="N193" s="99"/>
      <c r="O193" s="99"/>
      <c r="P193" s="99"/>
      <c r="Q193" s="99"/>
      <c r="R193" s="99"/>
      <c r="S193" s="99"/>
      <c r="T193" s="99"/>
      <c r="U193" s="99"/>
      <c r="V193" s="99"/>
      <c r="W193" s="99"/>
      <c r="X193" s="99"/>
      <c r="Y193" s="99"/>
      <c r="Z193" s="99"/>
      <c r="AA193" s="99"/>
      <c r="AB193" s="99"/>
      <c r="AC193" s="99"/>
      <c r="AD193" s="99"/>
      <c r="AE193" s="99"/>
      <c r="AF193" s="99"/>
      <c r="AG193" s="99"/>
      <c r="AH193" s="99"/>
      <c r="AI193" s="99"/>
      <c r="AJ193" s="99"/>
      <c r="AK193" s="99"/>
      <c r="AL193" s="99"/>
      <c r="AM193" s="99"/>
      <c r="AN193" s="99"/>
      <c r="AO193" s="99"/>
      <c r="AP193" s="99"/>
      <c r="AQ193" s="99"/>
      <c r="AR193" s="99"/>
      <c r="AS193" s="99"/>
      <c r="AT193" s="99"/>
      <c r="AU193" s="99"/>
      <c r="AV193" s="99"/>
      <c r="AW193" s="99"/>
      <c r="AX193" s="99"/>
      <c r="AY193" s="99"/>
      <c r="AZ193" s="99"/>
      <c r="BA193" s="99"/>
      <c r="BB193" s="99"/>
      <c r="BC193" s="99"/>
      <c r="BD193" s="99"/>
      <c r="BE193" s="99"/>
      <c r="BF193" s="99"/>
      <c r="BG193" s="99"/>
      <c r="BH193" s="99"/>
      <c r="BI193" s="99"/>
      <c r="BJ193" s="99"/>
      <c r="BK193" s="99"/>
      <c r="BL193" s="99"/>
      <c r="BM193" s="99"/>
      <c r="BN193" s="100"/>
    </row>
    <row r="194" spans="3:66" ht="11.25" customHeight="1">
      <c r="C194" s="130"/>
      <c r="D194" s="131"/>
      <c r="E194" s="131"/>
      <c r="F194" s="131"/>
      <c r="G194" s="131"/>
      <c r="H194" s="131"/>
      <c r="I194" s="131"/>
      <c r="J194" s="131"/>
      <c r="K194" s="131"/>
      <c r="L194" s="131"/>
      <c r="M194" s="99"/>
      <c r="N194" s="99"/>
      <c r="O194" s="99"/>
      <c r="P194" s="99"/>
      <c r="Q194" s="99"/>
      <c r="R194" s="99"/>
      <c r="S194" s="99"/>
      <c r="T194" s="99"/>
      <c r="U194" s="99"/>
      <c r="V194" s="99"/>
      <c r="W194" s="99"/>
      <c r="X194" s="99"/>
      <c r="Y194" s="99"/>
      <c r="Z194" s="99"/>
      <c r="AA194" s="99"/>
      <c r="AB194" s="99"/>
      <c r="AC194" s="99"/>
      <c r="AD194" s="99"/>
      <c r="AE194" s="99"/>
      <c r="AF194" s="99"/>
      <c r="AG194" s="99"/>
      <c r="AH194" s="99"/>
      <c r="AI194" s="99"/>
      <c r="AJ194" s="99"/>
      <c r="AK194" s="99"/>
      <c r="AL194" s="99"/>
      <c r="AM194" s="99"/>
      <c r="AN194" s="99"/>
      <c r="AO194" s="99"/>
      <c r="AP194" s="99"/>
      <c r="AQ194" s="99"/>
      <c r="AR194" s="99"/>
      <c r="AS194" s="99"/>
      <c r="AT194" s="99"/>
      <c r="AU194" s="99"/>
      <c r="AV194" s="99"/>
      <c r="AW194" s="99"/>
      <c r="AX194" s="99"/>
      <c r="AY194" s="99"/>
      <c r="AZ194" s="99"/>
      <c r="BA194" s="99"/>
      <c r="BB194" s="99"/>
      <c r="BC194" s="99"/>
      <c r="BD194" s="99"/>
      <c r="BE194" s="99"/>
      <c r="BF194" s="99"/>
      <c r="BG194" s="99"/>
      <c r="BH194" s="99"/>
      <c r="BI194" s="99"/>
      <c r="BJ194" s="99"/>
      <c r="BK194" s="99"/>
      <c r="BL194" s="99"/>
      <c r="BM194" s="99"/>
      <c r="BN194" s="100"/>
    </row>
    <row r="195" spans="3:66" ht="11.25" customHeight="1">
      <c r="C195" s="130"/>
      <c r="D195" s="131"/>
      <c r="E195" s="131"/>
      <c r="F195" s="131"/>
      <c r="G195" s="131"/>
      <c r="H195" s="131"/>
      <c r="I195" s="131"/>
      <c r="J195" s="131"/>
      <c r="K195" s="131"/>
      <c r="L195" s="131"/>
      <c r="M195" s="138"/>
      <c r="N195" s="138"/>
      <c r="O195" s="138"/>
      <c r="P195" s="138"/>
      <c r="Q195" s="138"/>
      <c r="R195" s="138"/>
      <c r="S195" s="138"/>
      <c r="T195" s="138"/>
      <c r="U195" s="138"/>
      <c r="V195" s="138"/>
      <c r="W195" s="138"/>
      <c r="X195" s="138"/>
      <c r="Y195" s="138"/>
      <c r="Z195" s="138"/>
      <c r="AA195" s="138"/>
      <c r="AB195" s="138"/>
      <c r="AC195" s="138"/>
      <c r="AD195" s="138"/>
      <c r="AE195" s="138"/>
      <c r="AF195" s="138"/>
      <c r="AG195" s="138"/>
      <c r="AH195" s="138"/>
      <c r="AI195" s="138"/>
      <c r="AJ195" s="138"/>
      <c r="AK195" s="138"/>
      <c r="AL195" s="138"/>
      <c r="AM195" s="138"/>
      <c r="AN195" s="138"/>
      <c r="AO195" s="138"/>
      <c r="AP195" s="138"/>
      <c r="AQ195" s="138"/>
      <c r="AR195" s="138"/>
      <c r="AS195" s="138"/>
      <c r="AT195" s="138"/>
      <c r="AU195" s="138"/>
      <c r="AV195" s="138"/>
      <c r="AW195" s="138"/>
      <c r="AX195" s="138"/>
      <c r="AY195" s="138"/>
      <c r="AZ195" s="138"/>
      <c r="BA195" s="138"/>
      <c r="BB195" s="138"/>
      <c r="BC195" s="138"/>
      <c r="BD195" s="138"/>
      <c r="BE195" s="138"/>
      <c r="BF195" s="138"/>
      <c r="BG195" s="138"/>
      <c r="BH195" s="138"/>
      <c r="BI195" s="138"/>
      <c r="BJ195" s="138"/>
      <c r="BK195" s="138"/>
      <c r="BL195" s="138"/>
      <c r="BM195" s="138"/>
      <c r="BN195" s="139"/>
    </row>
    <row r="196" spans="3:66" ht="14.25">
      <c r="C196" s="36"/>
      <c r="D196" s="37"/>
      <c r="E196" s="37"/>
      <c r="F196" s="37"/>
      <c r="G196" s="37"/>
      <c r="H196" s="37"/>
      <c r="I196" s="37"/>
      <c r="J196" s="37"/>
      <c r="K196" s="37"/>
      <c r="L196" s="37"/>
      <c r="M196" s="107"/>
      <c r="N196" s="107"/>
      <c r="O196" s="107"/>
      <c r="P196" s="107"/>
      <c r="Q196" s="107"/>
      <c r="R196" s="107"/>
      <c r="S196" s="107"/>
      <c r="T196" s="107"/>
      <c r="U196" s="107"/>
      <c r="V196" s="107"/>
      <c r="W196" s="107"/>
      <c r="X196" s="107"/>
      <c r="Y196" s="107"/>
      <c r="Z196" s="107"/>
      <c r="AA196" s="107"/>
      <c r="AB196" s="107"/>
      <c r="AC196" s="107"/>
      <c r="AD196" s="107"/>
      <c r="AE196" s="107"/>
      <c r="AF196" s="107"/>
      <c r="AG196" s="107"/>
      <c r="AH196" s="107"/>
      <c r="AI196" s="107"/>
      <c r="AJ196" s="107"/>
      <c r="AK196" s="107"/>
      <c r="AL196" s="107"/>
      <c r="AM196" s="107"/>
      <c r="AN196" s="107"/>
      <c r="AO196" s="107"/>
      <c r="AP196" s="107"/>
      <c r="AQ196" s="107"/>
      <c r="AR196" s="107"/>
      <c r="AS196" s="107"/>
      <c r="AT196" s="107"/>
      <c r="AU196" s="107"/>
      <c r="AV196" s="107"/>
      <c r="AW196" s="107"/>
      <c r="AX196" s="107"/>
      <c r="AY196" s="107"/>
      <c r="AZ196" s="107"/>
      <c r="BA196" s="107"/>
      <c r="BB196" s="107"/>
      <c r="BC196" s="107"/>
      <c r="BD196" s="107"/>
      <c r="BE196" s="107"/>
      <c r="BF196" s="107"/>
      <c r="BG196" s="107"/>
      <c r="BH196" s="107"/>
      <c r="BI196" s="107"/>
      <c r="BJ196" s="107"/>
      <c r="BK196" s="107"/>
      <c r="BL196" s="107"/>
      <c r="BM196" s="107"/>
      <c r="BN196" s="108"/>
    </row>
    <row r="197" spans="3:66" ht="14.25" customHeight="1">
      <c r="C197" s="109"/>
      <c r="D197" s="99"/>
      <c r="E197" s="99"/>
      <c r="F197" s="99"/>
      <c r="G197" s="99"/>
      <c r="H197" s="99"/>
      <c r="I197" s="99"/>
      <c r="J197" s="99"/>
      <c r="K197" s="99"/>
      <c r="L197" s="99"/>
      <c r="M197" s="99"/>
      <c r="N197" s="99"/>
      <c r="O197" s="99"/>
      <c r="P197" s="99"/>
      <c r="Q197" s="99"/>
      <c r="R197" s="99"/>
      <c r="S197" s="99"/>
      <c r="T197" s="99"/>
      <c r="U197" s="99"/>
      <c r="V197" s="99"/>
      <c r="W197" s="99"/>
      <c r="X197" s="99"/>
      <c r="Y197" s="99"/>
      <c r="Z197" s="99"/>
      <c r="AA197" s="99"/>
      <c r="AB197" s="99"/>
      <c r="AC197" s="99"/>
      <c r="AD197" s="99"/>
      <c r="AE197" s="99"/>
      <c r="AF197" s="99"/>
      <c r="AG197" s="99"/>
      <c r="AH197" s="99"/>
      <c r="AI197" s="99"/>
      <c r="AJ197" s="99"/>
      <c r="AK197" s="99"/>
      <c r="AL197" s="99"/>
      <c r="AM197" s="99"/>
      <c r="AN197" s="99"/>
      <c r="AO197" s="99"/>
      <c r="AP197" s="99"/>
      <c r="AQ197" s="99"/>
      <c r="AR197" s="99"/>
      <c r="AS197" s="99"/>
      <c r="AT197" s="99"/>
      <c r="AU197" s="99"/>
      <c r="AV197" s="99"/>
      <c r="AW197" s="99"/>
      <c r="AX197" s="99"/>
      <c r="AY197" s="99"/>
      <c r="AZ197" s="99"/>
      <c r="BA197" s="99"/>
      <c r="BB197" s="99"/>
      <c r="BC197" s="99"/>
      <c r="BD197" s="99"/>
      <c r="BE197" s="99"/>
      <c r="BF197" s="99"/>
      <c r="BG197" s="99"/>
      <c r="BH197" s="99"/>
      <c r="BI197" s="99"/>
      <c r="BJ197" s="99"/>
      <c r="BK197" s="99"/>
      <c r="BL197" s="99"/>
      <c r="BM197" s="99"/>
      <c r="BN197" s="100"/>
    </row>
    <row r="198" spans="3:66" ht="14.25">
      <c r="C198" s="110"/>
      <c r="D198" s="111"/>
      <c r="E198" s="111"/>
      <c r="F198" s="111"/>
      <c r="G198" s="111"/>
      <c r="H198" s="111"/>
      <c r="I198" s="111"/>
      <c r="J198" s="111"/>
      <c r="K198" s="111"/>
      <c r="L198" s="111"/>
      <c r="M198" s="111"/>
      <c r="N198" s="111"/>
      <c r="O198" s="111"/>
      <c r="P198" s="111"/>
      <c r="Q198" s="111"/>
      <c r="R198" s="111"/>
      <c r="S198" s="111"/>
      <c r="T198" s="111"/>
      <c r="U198" s="111"/>
      <c r="V198" s="111"/>
      <c r="W198" s="111"/>
      <c r="X198" s="111"/>
      <c r="Y198" s="111"/>
      <c r="Z198" s="111"/>
      <c r="AA198" s="111"/>
      <c r="AB198" s="111"/>
      <c r="AC198" s="111"/>
      <c r="AD198" s="111"/>
      <c r="AE198" s="111"/>
      <c r="AF198" s="111"/>
      <c r="AG198" s="111"/>
      <c r="AH198" s="111"/>
      <c r="AI198" s="111"/>
      <c r="AJ198" s="111"/>
      <c r="AK198" s="111"/>
      <c r="AL198" s="111"/>
      <c r="AM198" s="111"/>
      <c r="AN198" s="111"/>
      <c r="AO198" s="111"/>
      <c r="AP198" s="111"/>
      <c r="AQ198" s="111"/>
      <c r="AR198" s="111"/>
      <c r="AS198" s="111"/>
      <c r="AT198" s="111"/>
      <c r="AU198" s="111"/>
      <c r="AV198" s="111"/>
      <c r="AW198" s="111"/>
      <c r="AX198" s="111"/>
      <c r="AY198" s="111"/>
      <c r="AZ198" s="111"/>
      <c r="BA198" s="111"/>
      <c r="BB198" s="111"/>
      <c r="BC198" s="111"/>
      <c r="BD198" s="111"/>
      <c r="BE198" s="111"/>
      <c r="BF198" s="111"/>
      <c r="BG198" s="111"/>
      <c r="BH198" s="111"/>
      <c r="BI198" s="111"/>
      <c r="BJ198" s="111"/>
      <c r="BK198" s="111"/>
      <c r="BL198" s="111"/>
      <c r="BM198" s="111"/>
      <c r="BN198" s="112"/>
    </row>
    <row r="200" spans="3:66" ht="18">
      <c r="C200" s="113" t="s">
        <v>136</v>
      </c>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c r="AO200" s="114"/>
      <c r="AP200" s="114"/>
      <c r="AQ200" s="114"/>
      <c r="AR200" s="114"/>
      <c r="AS200" s="114"/>
      <c r="AT200" s="114"/>
      <c r="AU200" s="114"/>
      <c r="AV200" s="114"/>
      <c r="AW200" s="114"/>
      <c r="AX200" s="114"/>
      <c r="AY200" s="114"/>
      <c r="AZ200" s="114"/>
      <c r="BA200" s="114"/>
      <c r="BB200" s="114"/>
      <c r="BC200" s="114"/>
      <c r="BD200" s="114"/>
      <c r="BE200" s="114"/>
      <c r="BF200" s="114"/>
      <c r="BG200" s="114"/>
      <c r="BH200" s="114"/>
      <c r="BI200" s="114"/>
      <c r="BJ200" s="114"/>
      <c r="BK200" s="114"/>
      <c r="BL200" s="114"/>
      <c r="BM200" s="114"/>
      <c r="BN200" s="115"/>
    </row>
    <row r="201" spans="3:66" ht="14.25" customHeight="1">
      <c r="C201" s="116" t="s">
        <v>137</v>
      </c>
      <c r="D201" s="117"/>
      <c r="E201" s="117"/>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c r="AG201" s="117"/>
      <c r="AH201" s="117"/>
      <c r="AI201" s="117"/>
      <c r="AJ201" s="117"/>
      <c r="AK201" s="117"/>
      <c r="AL201" s="117"/>
      <c r="AM201" s="117"/>
      <c r="AN201" s="117"/>
      <c r="AO201" s="117"/>
      <c r="AP201" s="117"/>
      <c r="AQ201" s="117"/>
      <c r="AR201" s="117"/>
      <c r="AS201" s="117"/>
      <c r="AT201" s="117"/>
      <c r="AU201" s="117"/>
      <c r="AV201" s="117"/>
      <c r="AW201" s="117"/>
      <c r="AX201" s="117"/>
      <c r="AY201" s="117"/>
      <c r="AZ201" s="117"/>
      <c r="BA201" s="117"/>
      <c r="BB201" s="117"/>
      <c r="BC201" s="117"/>
      <c r="BD201" s="117"/>
      <c r="BE201" s="117"/>
      <c r="BF201" s="117"/>
      <c r="BG201" s="117"/>
      <c r="BH201" s="117"/>
      <c r="BI201" s="117"/>
      <c r="BJ201" s="117"/>
      <c r="BK201" s="117"/>
      <c r="BL201" s="117"/>
      <c r="BM201" s="117"/>
      <c r="BN201" s="118"/>
    </row>
    <row r="202" spans="3:66" ht="14.25" customHeight="1">
      <c r="C202" s="94"/>
      <c r="D202" s="95"/>
      <c r="E202" s="95"/>
      <c r="F202" s="95"/>
      <c r="G202" s="95"/>
      <c r="H202" s="95"/>
      <c r="I202" s="95"/>
      <c r="J202" s="95"/>
      <c r="K202" s="95"/>
      <c r="L202" s="95"/>
      <c r="M202" s="95"/>
      <c r="N202" s="95"/>
      <c r="O202" s="95"/>
      <c r="P202" s="95"/>
      <c r="Q202" s="95"/>
      <c r="R202" s="95"/>
      <c r="S202" s="95"/>
      <c r="T202" s="95"/>
      <c r="U202" s="95"/>
      <c r="V202" s="95"/>
      <c r="W202" s="95"/>
      <c r="X202" s="95"/>
      <c r="Y202" s="95"/>
      <c r="Z202" s="95"/>
      <c r="AA202" s="95"/>
      <c r="AB202" s="95"/>
      <c r="AC202" s="95"/>
      <c r="AD202" s="95"/>
      <c r="AE202" s="95"/>
      <c r="AF202" s="95"/>
      <c r="AG202" s="95"/>
      <c r="AH202" s="95"/>
      <c r="AI202" s="95"/>
      <c r="AJ202" s="95"/>
      <c r="AK202" s="95"/>
      <c r="AL202" s="95"/>
      <c r="AM202" s="95"/>
      <c r="AN202" s="95"/>
      <c r="AO202" s="95"/>
      <c r="AP202" s="95"/>
      <c r="AQ202" s="95"/>
      <c r="AR202" s="95"/>
      <c r="AS202" s="95"/>
      <c r="AT202" s="95"/>
      <c r="AU202" s="95"/>
      <c r="AV202" s="95"/>
      <c r="AW202" s="95"/>
      <c r="AX202" s="95"/>
      <c r="AY202" s="95"/>
      <c r="AZ202" s="95"/>
      <c r="BA202" s="95"/>
      <c r="BB202" s="95"/>
      <c r="BC202" s="95"/>
      <c r="BD202" s="95"/>
      <c r="BE202" s="95"/>
      <c r="BF202" s="95"/>
      <c r="BG202" s="95"/>
      <c r="BH202" s="95"/>
      <c r="BI202" s="95"/>
      <c r="BJ202" s="95"/>
      <c r="BK202" s="95"/>
      <c r="BL202" s="95"/>
      <c r="BM202" s="95"/>
      <c r="BN202" s="96"/>
    </row>
    <row r="203" spans="3:66" ht="14.25" customHeight="1">
      <c r="C203" s="94"/>
      <c r="D203" s="95"/>
      <c r="E203" s="95"/>
      <c r="F203" s="95"/>
      <c r="G203" s="95"/>
      <c r="H203" s="95"/>
      <c r="I203" s="95"/>
      <c r="J203" s="95"/>
      <c r="K203" s="95"/>
      <c r="L203" s="95"/>
      <c r="M203" s="95"/>
      <c r="N203" s="95"/>
      <c r="O203" s="95"/>
      <c r="P203" s="95"/>
      <c r="Q203" s="95"/>
      <c r="R203" s="95"/>
      <c r="S203" s="95"/>
      <c r="T203" s="95"/>
      <c r="U203" s="95"/>
      <c r="V203" s="95"/>
      <c r="W203" s="95"/>
      <c r="X203" s="95"/>
      <c r="Y203" s="95"/>
      <c r="Z203" s="95"/>
      <c r="AA203" s="95"/>
      <c r="AB203" s="95"/>
      <c r="AC203" s="95"/>
      <c r="AD203" s="95"/>
      <c r="AE203" s="95"/>
      <c r="AF203" s="95"/>
      <c r="AG203" s="95"/>
      <c r="AH203" s="95"/>
      <c r="AI203" s="95"/>
      <c r="AJ203" s="95"/>
      <c r="AK203" s="95"/>
      <c r="AL203" s="95"/>
      <c r="AM203" s="95"/>
      <c r="AN203" s="95"/>
      <c r="AO203" s="95"/>
      <c r="AP203" s="95"/>
      <c r="AQ203" s="95"/>
      <c r="AR203" s="95"/>
      <c r="AS203" s="95"/>
      <c r="AT203" s="95"/>
      <c r="AU203" s="95"/>
      <c r="AV203" s="95"/>
      <c r="AW203" s="95"/>
      <c r="AX203" s="95"/>
      <c r="AY203" s="95"/>
      <c r="AZ203" s="95"/>
      <c r="BA203" s="95"/>
      <c r="BB203" s="95"/>
      <c r="BC203" s="95"/>
      <c r="BD203" s="95"/>
      <c r="BE203" s="95"/>
      <c r="BF203" s="95"/>
      <c r="BG203" s="95"/>
      <c r="BH203" s="95"/>
      <c r="BI203" s="95"/>
      <c r="BJ203" s="95"/>
      <c r="BK203" s="95"/>
      <c r="BL203" s="95"/>
      <c r="BM203" s="95"/>
      <c r="BN203" s="96"/>
    </row>
    <row r="204" spans="3:66" ht="14.25" customHeight="1">
      <c r="C204" s="94"/>
      <c r="D204" s="95"/>
      <c r="E204" s="95"/>
      <c r="F204" s="95"/>
      <c r="G204" s="95"/>
      <c r="H204" s="95"/>
      <c r="I204" s="95"/>
      <c r="J204" s="95"/>
      <c r="K204" s="95"/>
      <c r="L204" s="95"/>
      <c r="M204" s="95"/>
      <c r="N204" s="95"/>
      <c r="O204" s="95"/>
      <c r="P204" s="95"/>
      <c r="Q204" s="95"/>
      <c r="R204" s="95"/>
      <c r="S204" s="95"/>
      <c r="T204" s="95"/>
      <c r="U204" s="95"/>
      <c r="V204" s="95"/>
      <c r="W204" s="95"/>
      <c r="X204" s="95"/>
      <c r="Y204" s="95"/>
      <c r="Z204" s="95"/>
      <c r="AA204" s="95"/>
      <c r="AB204" s="95"/>
      <c r="AC204" s="95"/>
      <c r="AD204" s="95"/>
      <c r="AE204" s="95"/>
      <c r="AF204" s="95"/>
      <c r="AG204" s="95"/>
      <c r="AH204" s="95"/>
      <c r="AI204" s="95"/>
      <c r="AJ204" s="95"/>
      <c r="AK204" s="95"/>
      <c r="AL204" s="95"/>
      <c r="AM204" s="95"/>
      <c r="AN204" s="95"/>
      <c r="AO204" s="95"/>
      <c r="AP204" s="95"/>
      <c r="AQ204" s="95"/>
      <c r="AR204" s="95"/>
      <c r="AS204" s="95"/>
      <c r="AT204" s="95"/>
      <c r="AU204" s="95"/>
      <c r="AV204" s="95"/>
      <c r="AW204" s="95"/>
      <c r="AX204" s="95"/>
      <c r="AY204" s="95"/>
      <c r="AZ204" s="95"/>
      <c r="BA204" s="95"/>
      <c r="BB204" s="95"/>
      <c r="BC204" s="95"/>
      <c r="BD204" s="95"/>
      <c r="BE204" s="95"/>
      <c r="BF204" s="95"/>
      <c r="BG204" s="95"/>
      <c r="BH204" s="95"/>
      <c r="BI204" s="95"/>
      <c r="BJ204" s="95"/>
      <c r="BK204" s="95"/>
      <c r="BL204" s="95"/>
      <c r="BM204" s="95"/>
      <c r="BN204" s="96"/>
    </row>
    <row r="205" spans="3:66" ht="7.5" customHeight="1">
      <c r="C205" s="94"/>
      <c r="D205" s="95"/>
      <c r="E205" s="95"/>
      <c r="F205" s="95"/>
      <c r="G205" s="95"/>
      <c r="H205" s="95"/>
      <c r="I205" s="95"/>
      <c r="J205" s="95"/>
      <c r="K205" s="95"/>
      <c r="L205" s="95"/>
      <c r="M205" s="95"/>
      <c r="N205" s="95"/>
      <c r="O205" s="95"/>
      <c r="P205" s="95"/>
      <c r="Q205" s="95"/>
      <c r="R205" s="95"/>
      <c r="S205" s="95"/>
      <c r="T205" s="95"/>
      <c r="U205" s="95"/>
      <c r="V205" s="95"/>
      <c r="W205" s="95"/>
      <c r="X205" s="95"/>
      <c r="Y205" s="95"/>
      <c r="Z205" s="95"/>
      <c r="AA205" s="95"/>
      <c r="AB205" s="95"/>
      <c r="AC205" s="95"/>
      <c r="AD205" s="95"/>
      <c r="AE205" s="95"/>
      <c r="AF205" s="95"/>
      <c r="AG205" s="95"/>
      <c r="AH205" s="95"/>
      <c r="AI205" s="95"/>
      <c r="AJ205" s="95"/>
      <c r="AK205" s="95"/>
      <c r="AL205" s="95"/>
      <c r="AM205" s="95"/>
      <c r="AN205" s="95"/>
      <c r="AO205" s="95"/>
      <c r="AP205" s="95"/>
      <c r="AQ205" s="95"/>
      <c r="AR205" s="95"/>
      <c r="AS205" s="95"/>
      <c r="AT205" s="95"/>
      <c r="AU205" s="95"/>
      <c r="AV205" s="95"/>
      <c r="AW205" s="95"/>
      <c r="AX205" s="95"/>
      <c r="AY205" s="95"/>
      <c r="AZ205" s="95"/>
      <c r="BA205" s="95"/>
      <c r="BB205" s="95"/>
      <c r="BC205" s="95"/>
      <c r="BD205" s="95"/>
      <c r="BE205" s="95"/>
      <c r="BF205" s="95"/>
      <c r="BG205" s="95"/>
      <c r="BH205" s="95"/>
      <c r="BI205" s="95"/>
      <c r="BJ205" s="95"/>
      <c r="BK205" s="95"/>
      <c r="BL205" s="95"/>
      <c r="BM205" s="95"/>
      <c r="BN205" s="96"/>
    </row>
    <row r="206" spans="3:66" ht="14.25" customHeight="1">
      <c r="C206" s="94" t="s">
        <v>138</v>
      </c>
      <c r="D206" s="95"/>
      <c r="E206" s="95"/>
      <c r="F206" s="95"/>
      <c r="G206" s="95"/>
      <c r="H206" s="95"/>
      <c r="I206" s="95"/>
      <c r="J206" s="95"/>
      <c r="K206" s="95"/>
      <c r="L206" s="95"/>
      <c r="M206" s="95"/>
      <c r="N206" s="95"/>
      <c r="O206" s="95"/>
      <c r="P206" s="95"/>
      <c r="Q206" s="95"/>
      <c r="R206" s="95"/>
      <c r="S206" s="95"/>
      <c r="T206" s="95"/>
      <c r="U206" s="95"/>
      <c r="V206" s="95"/>
      <c r="W206" s="95"/>
      <c r="X206" s="95"/>
      <c r="Y206" s="95"/>
      <c r="Z206" s="95"/>
      <c r="AA206" s="95"/>
      <c r="AB206" s="95"/>
      <c r="AC206" s="95"/>
      <c r="AD206" s="95"/>
      <c r="AE206" s="95"/>
      <c r="AF206" s="95"/>
      <c r="AG206" s="95"/>
      <c r="AH206" s="95"/>
      <c r="AI206" s="95"/>
      <c r="AJ206" s="95"/>
      <c r="AK206" s="95"/>
      <c r="AL206" s="95"/>
      <c r="AM206" s="95"/>
      <c r="AN206" s="95"/>
      <c r="AO206" s="95"/>
      <c r="AP206" s="95"/>
      <c r="AQ206" s="95"/>
      <c r="AR206" s="95"/>
      <c r="AS206" s="95"/>
      <c r="AT206" s="95"/>
      <c r="AU206" s="95"/>
      <c r="AV206" s="95"/>
      <c r="AW206" s="95"/>
      <c r="AX206" s="95"/>
      <c r="AY206" s="95"/>
      <c r="AZ206" s="95"/>
      <c r="BA206" s="95"/>
      <c r="BB206" s="95"/>
      <c r="BC206" s="95"/>
      <c r="BD206" s="95"/>
      <c r="BE206" s="95"/>
      <c r="BF206" s="95"/>
      <c r="BG206" s="95"/>
      <c r="BH206" s="95"/>
      <c r="BI206" s="95"/>
      <c r="BJ206" s="95"/>
      <c r="BK206" s="95"/>
      <c r="BL206" s="95"/>
      <c r="BM206" s="95"/>
      <c r="BN206" s="96"/>
    </row>
    <row r="207" spans="3:66" ht="14.25" customHeight="1">
      <c r="C207" s="94"/>
      <c r="D207" s="95"/>
      <c r="E207" s="95"/>
      <c r="F207" s="95"/>
      <c r="G207" s="95"/>
      <c r="H207" s="95"/>
      <c r="I207" s="95"/>
      <c r="J207" s="95"/>
      <c r="K207" s="95"/>
      <c r="L207" s="95"/>
      <c r="M207" s="95"/>
      <c r="N207" s="95"/>
      <c r="O207" s="95"/>
      <c r="P207" s="95"/>
      <c r="Q207" s="95"/>
      <c r="R207" s="95"/>
      <c r="S207" s="95"/>
      <c r="T207" s="95"/>
      <c r="U207" s="95"/>
      <c r="V207" s="95"/>
      <c r="W207" s="95"/>
      <c r="X207" s="95"/>
      <c r="Y207" s="95"/>
      <c r="Z207" s="95"/>
      <c r="AA207" s="95"/>
      <c r="AB207" s="95"/>
      <c r="AC207" s="95"/>
      <c r="AD207" s="95"/>
      <c r="AE207" s="95"/>
      <c r="AF207" s="95"/>
      <c r="AG207" s="95"/>
      <c r="AH207" s="95"/>
      <c r="AI207" s="95"/>
      <c r="AJ207" s="95"/>
      <c r="AK207" s="95"/>
      <c r="AL207" s="95"/>
      <c r="AM207" s="95"/>
      <c r="AN207" s="95"/>
      <c r="AO207" s="95"/>
      <c r="AP207" s="95"/>
      <c r="AQ207" s="95"/>
      <c r="AR207" s="95"/>
      <c r="AS207" s="95"/>
      <c r="AT207" s="95"/>
      <c r="AU207" s="95"/>
      <c r="AV207" s="95"/>
      <c r="AW207" s="95"/>
      <c r="AX207" s="95"/>
      <c r="AY207" s="95"/>
      <c r="AZ207" s="95"/>
      <c r="BA207" s="95"/>
      <c r="BB207" s="95"/>
      <c r="BC207" s="95"/>
      <c r="BD207" s="95"/>
      <c r="BE207" s="95"/>
      <c r="BF207" s="95"/>
      <c r="BG207" s="95"/>
      <c r="BH207" s="95"/>
      <c r="BI207" s="95"/>
      <c r="BJ207" s="95"/>
      <c r="BK207" s="95"/>
      <c r="BL207" s="95"/>
      <c r="BM207" s="95"/>
      <c r="BN207" s="96"/>
    </row>
    <row r="208" spans="3:66" ht="14.25" customHeight="1">
      <c r="C208" s="94"/>
      <c r="D208" s="95"/>
      <c r="E208" s="95"/>
      <c r="F208" s="95"/>
      <c r="G208" s="95"/>
      <c r="H208" s="95"/>
      <c r="I208" s="95"/>
      <c r="J208" s="95"/>
      <c r="K208" s="95"/>
      <c r="L208" s="95"/>
      <c r="M208" s="95"/>
      <c r="N208" s="95"/>
      <c r="O208" s="95"/>
      <c r="P208" s="95"/>
      <c r="Q208" s="95"/>
      <c r="R208" s="95"/>
      <c r="S208" s="95"/>
      <c r="T208" s="95"/>
      <c r="U208" s="95"/>
      <c r="V208" s="95"/>
      <c r="W208" s="95"/>
      <c r="X208" s="95"/>
      <c r="Y208" s="95"/>
      <c r="Z208" s="95"/>
      <c r="AA208" s="95"/>
      <c r="AB208" s="95"/>
      <c r="AC208" s="95"/>
      <c r="AD208" s="95"/>
      <c r="AE208" s="95"/>
      <c r="AF208" s="95"/>
      <c r="AG208" s="95"/>
      <c r="AH208" s="95"/>
      <c r="AI208" s="95"/>
      <c r="AJ208" s="95"/>
      <c r="AK208" s="95"/>
      <c r="AL208" s="95"/>
      <c r="AM208" s="95"/>
      <c r="AN208" s="95"/>
      <c r="AO208" s="95"/>
      <c r="AP208" s="95"/>
      <c r="AQ208" s="95"/>
      <c r="AR208" s="95"/>
      <c r="AS208" s="95"/>
      <c r="AT208" s="95"/>
      <c r="AU208" s="95"/>
      <c r="AV208" s="95"/>
      <c r="AW208" s="95"/>
      <c r="AX208" s="95"/>
      <c r="AY208" s="95"/>
      <c r="AZ208" s="95"/>
      <c r="BA208" s="95"/>
      <c r="BB208" s="95"/>
      <c r="BC208" s="95"/>
      <c r="BD208" s="95"/>
      <c r="BE208" s="95"/>
      <c r="BF208" s="95"/>
      <c r="BG208" s="95"/>
      <c r="BH208" s="95"/>
      <c r="BI208" s="95"/>
      <c r="BJ208" s="95"/>
      <c r="BK208" s="95"/>
      <c r="BL208" s="95"/>
      <c r="BM208" s="95"/>
      <c r="BN208" s="96"/>
    </row>
    <row r="209" spans="3:66" ht="14.25" customHeight="1">
      <c r="C209" s="94"/>
      <c r="D209" s="95"/>
      <c r="E209" s="95"/>
      <c r="F209" s="95"/>
      <c r="G209" s="95"/>
      <c r="H209" s="95"/>
      <c r="I209" s="95"/>
      <c r="J209" s="95"/>
      <c r="K209" s="95"/>
      <c r="L209" s="95"/>
      <c r="M209" s="95"/>
      <c r="N209" s="95"/>
      <c r="O209" s="95"/>
      <c r="P209" s="95"/>
      <c r="Q209" s="95"/>
      <c r="R209" s="95"/>
      <c r="S209" s="95"/>
      <c r="T209" s="95"/>
      <c r="U209" s="95"/>
      <c r="V209" s="95"/>
      <c r="W209" s="95"/>
      <c r="X209" s="95"/>
      <c r="Y209" s="95"/>
      <c r="Z209" s="95"/>
      <c r="AA209" s="95"/>
      <c r="AB209" s="95"/>
      <c r="AC209" s="95"/>
      <c r="AD209" s="95"/>
      <c r="AE209" s="95"/>
      <c r="AF209" s="95"/>
      <c r="AG209" s="95"/>
      <c r="AH209" s="95"/>
      <c r="AI209" s="95"/>
      <c r="AJ209" s="95"/>
      <c r="AK209" s="95"/>
      <c r="AL209" s="95"/>
      <c r="AM209" s="95"/>
      <c r="AN209" s="95"/>
      <c r="AO209" s="95"/>
      <c r="AP209" s="95"/>
      <c r="AQ209" s="95"/>
      <c r="AR209" s="95"/>
      <c r="AS209" s="95"/>
      <c r="AT209" s="95"/>
      <c r="AU209" s="95"/>
      <c r="AV209" s="95"/>
      <c r="AW209" s="95"/>
      <c r="AX209" s="95"/>
      <c r="AY209" s="95"/>
      <c r="AZ209" s="95"/>
      <c r="BA209" s="95"/>
      <c r="BB209" s="95"/>
      <c r="BC209" s="95"/>
      <c r="BD209" s="95"/>
      <c r="BE209" s="95"/>
      <c r="BF209" s="95"/>
      <c r="BG209" s="95"/>
      <c r="BH209" s="95"/>
      <c r="BI209" s="95"/>
      <c r="BJ209" s="95"/>
      <c r="BK209" s="95"/>
      <c r="BL209" s="95"/>
      <c r="BM209" s="95"/>
      <c r="BN209" s="96"/>
    </row>
    <row r="210" spans="3:66" ht="7.5" customHeight="1">
      <c r="C210" s="94"/>
      <c r="D210" s="95"/>
      <c r="E210" s="95"/>
      <c r="F210" s="95"/>
      <c r="G210" s="95"/>
      <c r="H210" s="95"/>
      <c r="I210" s="95"/>
      <c r="J210" s="95"/>
      <c r="K210" s="95"/>
      <c r="L210" s="95"/>
      <c r="M210" s="95"/>
      <c r="N210" s="95"/>
      <c r="O210" s="95"/>
      <c r="P210" s="95"/>
      <c r="Q210" s="95"/>
      <c r="R210" s="95"/>
      <c r="S210" s="95"/>
      <c r="T210" s="95"/>
      <c r="U210" s="95"/>
      <c r="V210" s="95"/>
      <c r="W210" s="95"/>
      <c r="X210" s="95"/>
      <c r="Y210" s="95"/>
      <c r="Z210" s="95"/>
      <c r="AA210" s="95"/>
      <c r="AB210" s="95"/>
      <c r="AC210" s="95"/>
      <c r="AD210" s="95"/>
      <c r="AE210" s="95"/>
      <c r="AF210" s="95"/>
      <c r="AG210" s="95"/>
      <c r="AH210" s="95"/>
      <c r="AI210" s="95"/>
      <c r="AJ210" s="95"/>
      <c r="AK210" s="95"/>
      <c r="AL210" s="95"/>
      <c r="AM210" s="95"/>
      <c r="AN210" s="95"/>
      <c r="AO210" s="95"/>
      <c r="AP210" s="95"/>
      <c r="AQ210" s="95"/>
      <c r="AR210" s="95"/>
      <c r="AS210" s="95"/>
      <c r="AT210" s="95"/>
      <c r="AU210" s="95"/>
      <c r="AV210" s="95"/>
      <c r="AW210" s="95"/>
      <c r="AX210" s="95"/>
      <c r="AY210" s="95"/>
      <c r="AZ210" s="95"/>
      <c r="BA210" s="95"/>
      <c r="BB210" s="95"/>
      <c r="BC210" s="95"/>
      <c r="BD210" s="95"/>
      <c r="BE210" s="95"/>
      <c r="BF210" s="95"/>
      <c r="BG210" s="95"/>
      <c r="BH210" s="95"/>
      <c r="BI210" s="95"/>
      <c r="BJ210" s="95"/>
      <c r="BK210" s="95"/>
      <c r="BL210" s="95"/>
      <c r="BM210" s="95"/>
      <c r="BN210" s="96"/>
    </row>
    <row r="211" spans="3:66" ht="37.5" customHeight="1">
      <c r="C211" s="97"/>
      <c r="D211" s="98"/>
      <c r="E211" s="98"/>
      <c r="F211" s="98"/>
      <c r="G211" s="98"/>
      <c r="H211" s="98"/>
      <c r="I211" s="98"/>
      <c r="J211" s="98"/>
      <c r="K211" s="98"/>
      <c r="L211" s="98"/>
      <c r="M211" s="98"/>
      <c r="N211" s="98"/>
      <c r="O211" s="98"/>
      <c r="P211" s="98"/>
      <c r="Q211" s="98"/>
      <c r="R211" s="98"/>
      <c r="S211" s="98"/>
      <c r="T211" s="98"/>
      <c r="U211" s="98"/>
      <c r="V211" s="98"/>
      <c r="W211" s="122"/>
      <c r="X211" s="122"/>
      <c r="Y211" s="122"/>
      <c r="Z211" s="122"/>
      <c r="AA211" s="122"/>
      <c r="AB211" s="122"/>
      <c r="AC211" s="122"/>
      <c r="AD211" s="122"/>
      <c r="AE211" s="122"/>
      <c r="AF211" s="122"/>
      <c r="AG211" s="122"/>
      <c r="AH211" s="122"/>
      <c r="AI211" s="122"/>
      <c r="AJ211" s="122"/>
      <c r="AK211" s="122"/>
      <c r="AL211" s="122"/>
      <c r="AM211" s="122"/>
      <c r="AN211" s="122"/>
      <c r="AO211" s="122"/>
      <c r="AP211" s="122"/>
      <c r="AQ211" s="122"/>
      <c r="AR211" s="122"/>
      <c r="AS211" s="122"/>
      <c r="AT211" s="122"/>
      <c r="AU211" s="122"/>
      <c r="AV211" s="122"/>
      <c r="AW211" s="122"/>
      <c r="AX211" s="122"/>
      <c r="AY211" s="122"/>
      <c r="AZ211" s="123"/>
      <c r="BA211" s="123"/>
      <c r="BB211" s="123"/>
      <c r="BC211" s="123"/>
      <c r="BD211" s="123"/>
      <c r="BE211" s="21" t="s">
        <v>46</v>
      </c>
      <c r="BF211" s="124"/>
      <c r="BG211" s="124"/>
      <c r="BH211" s="21" t="s">
        <v>46</v>
      </c>
      <c r="BI211" s="125"/>
      <c r="BJ211" s="125"/>
      <c r="BK211" s="125"/>
      <c r="BL211" s="125"/>
      <c r="BM211" s="125"/>
      <c r="BN211" s="126"/>
    </row>
    <row r="212" spans="3:66" ht="4.5" customHeight="1" thickBot="1">
      <c r="C212" s="101"/>
      <c r="D212" s="102"/>
      <c r="E212" s="102"/>
      <c r="F212" s="102"/>
      <c r="G212" s="102"/>
      <c r="H212" s="102"/>
      <c r="I212" s="102"/>
      <c r="J212" s="102"/>
      <c r="K212" s="102"/>
      <c r="L212" s="102"/>
      <c r="M212" s="102"/>
      <c r="N212" s="102"/>
      <c r="O212" s="102"/>
      <c r="P212" s="102"/>
      <c r="Q212" s="102"/>
      <c r="R212" s="102"/>
      <c r="S212" s="102"/>
      <c r="T212" s="102"/>
      <c r="U212" s="102"/>
      <c r="V212" s="102"/>
      <c r="W212" s="102"/>
      <c r="X212" s="102"/>
      <c r="Y212" s="102"/>
      <c r="Z212" s="102"/>
      <c r="AA212" s="102"/>
      <c r="AB212" s="102"/>
      <c r="AC212" s="102"/>
      <c r="AD212" s="102"/>
      <c r="AE212" s="102"/>
      <c r="AF212" s="102"/>
      <c r="AG212" s="102"/>
      <c r="AH212" s="102"/>
      <c r="AI212" s="102"/>
      <c r="AJ212" s="102"/>
      <c r="AK212" s="102"/>
      <c r="AL212" s="102"/>
      <c r="AM212" s="102"/>
      <c r="AN212" s="102"/>
      <c r="AO212" s="102"/>
      <c r="AP212" s="102"/>
      <c r="AQ212" s="102"/>
      <c r="AR212" s="102"/>
      <c r="AS212" s="102"/>
      <c r="AT212" s="102"/>
      <c r="AU212" s="102"/>
      <c r="AV212" s="102"/>
      <c r="AW212" s="102"/>
      <c r="AX212" s="102"/>
      <c r="AY212" s="102"/>
      <c r="AZ212" s="102"/>
      <c r="BA212" s="102"/>
      <c r="BB212" s="102"/>
      <c r="BC212" s="102"/>
      <c r="BD212" s="102"/>
      <c r="BE212" s="102"/>
      <c r="BF212" s="102"/>
      <c r="BG212" s="102"/>
      <c r="BH212" s="102"/>
      <c r="BI212" s="102"/>
      <c r="BJ212" s="102"/>
      <c r="BK212" s="102"/>
      <c r="BL212" s="102"/>
      <c r="BM212" s="102"/>
      <c r="BN212" s="103"/>
    </row>
    <row r="213" spans="3:66" ht="14.25" customHeight="1">
      <c r="C213" s="104" t="s">
        <v>139</v>
      </c>
      <c r="D213" s="105"/>
      <c r="E213" s="105"/>
      <c r="F213" s="105"/>
      <c r="G213" s="105"/>
      <c r="H213" s="105"/>
      <c r="I213" s="105"/>
      <c r="J213" s="105"/>
      <c r="K213" s="105"/>
      <c r="L213" s="105"/>
      <c r="M213" s="105"/>
      <c r="N213" s="105"/>
      <c r="O213" s="105"/>
      <c r="P213" s="105"/>
      <c r="Q213" s="105"/>
      <c r="R213" s="105"/>
      <c r="S213" s="105"/>
      <c r="T213" s="105"/>
      <c r="U213" s="105"/>
      <c r="V213" s="105"/>
      <c r="W213" s="105" t="s">
        <v>140</v>
      </c>
      <c r="X213" s="105"/>
      <c r="Y213" s="105"/>
      <c r="Z213" s="105"/>
      <c r="AA213" s="105"/>
      <c r="AB213" s="105"/>
      <c r="AC213" s="105"/>
      <c r="AD213" s="105"/>
      <c r="AE213" s="105"/>
      <c r="AF213" s="105"/>
      <c r="AG213" s="105"/>
      <c r="AH213" s="105"/>
      <c r="AI213" s="105"/>
      <c r="AJ213" s="105"/>
      <c r="AK213" s="105"/>
      <c r="AL213" s="105"/>
      <c r="AM213" s="105"/>
      <c r="AN213" s="105"/>
      <c r="AO213" s="105"/>
      <c r="AP213" s="105"/>
      <c r="AQ213" s="105"/>
      <c r="AR213" s="105"/>
      <c r="AS213" s="105"/>
      <c r="AT213" s="105"/>
      <c r="AU213" s="105"/>
      <c r="AV213" s="105"/>
      <c r="AW213" s="105"/>
      <c r="AX213" s="105"/>
      <c r="AY213" s="105"/>
      <c r="AZ213" s="105" t="s">
        <v>141</v>
      </c>
      <c r="BA213" s="105"/>
      <c r="BB213" s="105"/>
      <c r="BC213" s="105"/>
      <c r="BD213" s="105"/>
      <c r="BE213" s="105"/>
      <c r="BF213" s="105"/>
      <c r="BG213" s="105"/>
      <c r="BH213" s="105"/>
      <c r="BI213" s="105"/>
      <c r="BJ213" s="105"/>
      <c r="BK213" s="105"/>
      <c r="BL213" s="105"/>
      <c r="BM213" s="105"/>
      <c r="BN213" s="106"/>
    </row>
    <row r="214" spans="3:66" ht="14.25">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c r="BN214" s="38"/>
    </row>
    <row r="215" spans="3:66" ht="14.25">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row>
  </sheetData>
  <sheetProtection password="D8C1" sheet="1" selectLockedCells="1"/>
  <mergeCells count="459">
    <mergeCell ref="G141:N141"/>
    <mergeCell ref="O141:BC141"/>
    <mergeCell ref="BD141:BN141"/>
    <mergeCell ref="G118:U118"/>
    <mergeCell ref="V118:W118"/>
    <mergeCell ref="Y118:Z118"/>
    <mergeCell ref="G139:N139"/>
    <mergeCell ref="O139:BC139"/>
    <mergeCell ref="BD139:BN139"/>
    <mergeCell ref="BD138:BN138"/>
    <mergeCell ref="V119:AS119"/>
    <mergeCell ref="C126:BN126"/>
    <mergeCell ref="O138:BC138"/>
    <mergeCell ref="AB118:AE118"/>
    <mergeCell ref="AT119:BN119"/>
    <mergeCell ref="AF118:BN118"/>
    <mergeCell ref="AO122:BN122"/>
    <mergeCell ref="G119:U119"/>
    <mergeCell ref="C127:F127"/>
    <mergeCell ref="G140:N140"/>
    <mergeCell ref="O140:BC140"/>
    <mergeCell ref="BD140:BN140"/>
    <mergeCell ref="V123:AH123"/>
    <mergeCell ref="AT123:BN123"/>
    <mergeCell ref="G137:N137"/>
    <mergeCell ref="O137:BC137"/>
    <mergeCell ref="BD137:BN137"/>
    <mergeCell ref="G138:N138"/>
    <mergeCell ref="BD132:BN132"/>
    <mergeCell ref="K172:T172"/>
    <mergeCell ref="U172:BN172"/>
    <mergeCell ref="K167:AD167"/>
    <mergeCell ref="K168:AD168"/>
    <mergeCell ref="K169:AD169"/>
    <mergeCell ref="K170:AD170"/>
    <mergeCell ref="K171:AD171"/>
    <mergeCell ref="AE170:AP170"/>
    <mergeCell ref="C157:AX157"/>
    <mergeCell ref="C158:AX158"/>
    <mergeCell ref="AY157:BN157"/>
    <mergeCell ref="AY158:BN158"/>
    <mergeCell ref="C159:BN159"/>
    <mergeCell ref="AQ164:AV164"/>
    <mergeCell ref="K163:R163"/>
    <mergeCell ref="Y161:AD161"/>
    <mergeCell ref="AE161:AJ161"/>
    <mergeCell ref="AK161:AP161"/>
    <mergeCell ref="N4:BD4"/>
    <mergeCell ref="AW7:BD7"/>
    <mergeCell ref="BE7:BN7"/>
    <mergeCell ref="C8:AV8"/>
    <mergeCell ref="AW8:BA8"/>
    <mergeCell ref="BB8:BN8"/>
    <mergeCell ref="C156:BN156"/>
    <mergeCell ref="C118:F118"/>
    <mergeCell ref="C119:F119"/>
    <mergeCell ref="C166:J166"/>
    <mergeCell ref="C167:J167"/>
    <mergeCell ref="C165:BN165"/>
    <mergeCell ref="C164:J164"/>
    <mergeCell ref="K164:R164"/>
    <mergeCell ref="AQ163:AV163"/>
    <mergeCell ref="C163:J163"/>
    <mergeCell ref="AQ166:BN171"/>
    <mergeCell ref="AE171:AP171"/>
    <mergeCell ref="C168:J168"/>
    <mergeCell ref="AE168:AP168"/>
    <mergeCell ref="AE169:AP169"/>
    <mergeCell ref="C170:J170"/>
    <mergeCell ref="C169:J169"/>
    <mergeCell ref="C9:BN9"/>
    <mergeCell ref="C10:F11"/>
    <mergeCell ref="G10:X10"/>
    <mergeCell ref="Y10:BN11"/>
    <mergeCell ref="G11:X11"/>
    <mergeCell ref="AW164:BB164"/>
    <mergeCell ref="BC164:BH164"/>
    <mergeCell ref="BI164:BN164"/>
    <mergeCell ref="BK12:BN12"/>
    <mergeCell ref="C13:F14"/>
    <mergeCell ref="Y16:AA16"/>
    <mergeCell ref="G13:X13"/>
    <mergeCell ref="Y13:AB13"/>
    <mergeCell ref="AC13:BN13"/>
    <mergeCell ref="G14:X14"/>
    <mergeCell ref="BA14:BC14"/>
    <mergeCell ref="BD14:BI14"/>
    <mergeCell ref="BA18:BN18"/>
    <mergeCell ref="C12:F12"/>
    <mergeCell ref="G12:X12"/>
    <mergeCell ref="Y12:BF12"/>
    <mergeCell ref="BG12:BJ12"/>
    <mergeCell ref="C15:F20"/>
    <mergeCell ref="G15:X15"/>
    <mergeCell ref="Y15:AB15"/>
    <mergeCell ref="AC15:BN15"/>
    <mergeCell ref="G16:X16"/>
    <mergeCell ref="BK14:BN14"/>
    <mergeCell ref="Y14:AA14"/>
    <mergeCell ref="AB14:AS14"/>
    <mergeCell ref="AT14:AW14"/>
    <mergeCell ref="AX14:AZ14"/>
    <mergeCell ref="AG19:AI19"/>
    <mergeCell ref="AK19:AN19"/>
    <mergeCell ref="AO19:BN19"/>
    <mergeCell ref="AB16:BN16"/>
    <mergeCell ref="Y17:AC17"/>
    <mergeCell ref="AD17:BN17"/>
    <mergeCell ref="G18:X20"/>
    <mergeCell ref="Y18:AB18"/>
    <mergeCell ref="AD18:AF18"/>
    <mergeCell ref="AH18:AJ18"/>
    <mergeCell ref="Y19:AA19"/>
    <mergeCell ref="AC19:AE19"/>
    <mergeCell ref="G17:X17"/>
    <mergeCell ref="AL18:AO18"/>
    <mergeCell ref="AW18:AZ18"/>
    <mergeCell ref="AK163:AP163"/>
    <mergeCell ref="C172:J172"/>
    <mergeCell ref="S164:X164"/>
    <mergeCell ref="Y164:AD164"/>
    <mergeCell ref="AE164:AJ164"/>
    <mergeCell ref="AK164:AP164"/>
    <mergeCell ref="C171:J171"/>
    <mergeCell ref="AE166:AP166"/>
    <mergeCell ref="AE167:AP167"/>
    <mergeCell ref="K166:AD166"/>
    <mergeCell ref="G23:X23"/>
    <mergeCell ref="Y20:AA20"/>
    <mergeCell ref="AB20:BN20"/>
    <mergeCell ref="AW163:BB163"/>
    <mergeCell ref="BC163:BH163"/>
    <mergeCell ref="BI163:BN163"/>
    <mergeCell ref="V122:AN122"/>
    <mergeCell ref="S163:X163"/>
    <mergeCell ref="Y163:AD163"/>
    <mergeCell ref="AE163:AJ163"/>
    <mergeCell ref="S162:X162"/>
    <mergeCell ref="Y162:AD162"/>
    <mergeCell ref="AE162:AJ162"/>
    <mergeCell ref="AK162:AP162"/>
    <mergeCell ref="S161:X161"/>
    <mergeCell ref="C21:F23"/>
    <mergeCell ref="G21:X21"/>
    <mergeCell ref="Y21:BN21"/>
    <mergeCell ref="G22:X22"/>
    <mergeCell ref="Y22:BN23"/>
    <mergeCell ref="AQ160:BN160"/>
    <mergeCell ref="AW161:BB161"/>
    <mergeCell ref="BC161:BH161"/>
    <mergeCell ref="BI161:BN161"/>
    <mergeCell ref="AQ162:AV162"/>
    <mergeCell ref="AW162:BB162"/>
    <mergeCell ref="BC162:BH162"/>
    <mergeCell ref="BI162:BN162"/>
    <mergeCell ref="AQ161:AV161"/>
    <mergeCell ref="C24:F24"/>
    <mergeCell ref="G24:X24"/>
    <mergeCell ref="Y24:BN24"/>
    <mergeCell ref="C25:F25"/>
    <mergeCell ref="G25:X25"/>
    <mergeCell ref="Y25:BN25"/>
    <mergeCell ref="C26:F26"/>
    <mergeCell ref="G26:X26"/>
    <mergeCell ref="Y26:BN26"/>
    <mergeCell ref="C27:F27"/>
    <mergeCell ref="G27:X27"/>
    <mergeCell ref="Y27:BN27"/>
    <mergeCell ref="C28:F28"/>
    <mergeCell ref="G28:X28"/>
    <mergeCell ref="Y28:BN28"/>
    <mergeCell ref="C29:F29"/>
    <mergeCell ref="G29:X29"/>
    <mergeCell ref="Y29:AA29"/>
    <mergeCell ref="AB29:AD29"/>
    <mergeCell ref="AF29:AH29"/>
    <mergeCell ref="AJ29:AQ29"/>
    <mergeCell ref="AT29:AU29"/>
    <mergeCell ref="AV29:AX29"/>
    <mergeCell ref="AZ29:BB29"/>
    <mergeCell ref="BD29:BM29"/>
    <mergeCell ref="C30:F35"/>
    <mergeCell ref="G30:AR30"/>
    <mergeCell ref="AS30:BC30"/>
    <mergeCell ref="BD30:BN30"/>
    <mergeCell ref="G31:X35"/>
    <mergeCell ref="Y31:AR31"/>
    <mergeCell ref="AS31:BN31"/>
    <mergeCell ref="Y32:AR32"/>
    <mergeCell ref="AS32:BN32"/>
    <mergeCell ref="Y33:AR33"/>
    <mergeCell ref="AS33:BN33"/>
    <mergeCell ref="Y34:AR34"/>
    <mergeCell ref="AS34:BN34"/>
    <mergeCell ref="Y35:AR35"/>
    <mergeCell ref="AS35:BN35"/>
    <mergeCell ref="C36:F43"/>
    <mergeCell ref="G36:BN36"/>
    <mergeCell ref="G37:AH37"/>
    <mergeCell ref="AI37:BN37"/>
    <mergeCell ref="G38:AH38"/>
    <mergeCell ref="AI38:BN38"/>
    <mergeCell ref="G39:AH39"/>
    <mergeCell ref="AI39:BN39"/>
    <mergeCell ref="G40:AH40"/>
    <mergeCell ref="AI40:BN40"/>
    <mergeCell ref="G41:AH41"/>
    <mergeCell ref="AI41:BN41"/>
    <mergeCell ref="G42:AH42"/>
    <mergeCell ref="AI42:BN42"/>
    <mergeCell ref="G43:AH43"/>
    <mergeCell ref="AI43:BN43"/>
    <mergeCell ref="C45:BN45"/>
    <mergeCell ref="C46:F54"/>
    <mergeCell ref="G46:AZ46"/>
    <mergeCell ref="BA46:BG46"/>
    <mergeCell ref="BH46:BN46"/>
    <mergeCell ref="G47:AZ47"/>
    <mergeCell ref="BA47:BN47"/>
    <mergeCell ref="G48:N54"/>
    <mergeCell ref="T48:BN48"/>
    <mergeCell ref="T49:BN49"/>
    <mergeCell ref="W50:BN50"/>
    <mergeCell ref="O51:U51"/>
    <mergeCell ref="V51:BN51"/>
    <mergeCell ref="O52:U53"/>
    <mergeCell ref="V52:BN53"/>
    <mergeCell ref="O54:R54"/>
    <mergeCell ref="S54:BN54"/>
    <mergeCell ref="C55:F59"/>
    <mergeCell ref="G55:BN55"/>
    <mergeCell ref="G56:AJ56"/>
    <mergeCell ref="AK56:BN56"/>
    <mergeCell ref="G57:AJ57"/>
    <mergeCell ref="AK57:BN57"/>
    <mergeCell ref="G58:AJ58"/>
    <mergeCell ref="AK58:BN58"/>
    <mergeCell ref="G59:AJ59"/>
    <mergeCell ref="AK59:BN59"/>
    <mergeCell ref="C60:F70"/>
    <mergeCell ref="G60:BN62"/>
    <mergeCell ref="G69:Q70"/>
    <mergeCell ref="R69:BN70"/>
    <mergeCell ref="G63:BN68"/>
    <mergeCell ref="C71:F77"/>
    <mergeCell ref="G71:BN72"/>
    <mergeCell ref="C78:F81"/>
    <mergeCell ref="G78:AZ78"/>
    <mergeCell ref="BA78:BG78"/>
    <mergeCell ref="BH78:BN78"/>
    <mergeCell ref="G79:AA81"/>
    <mergeCell ref="AB79:BN81"/>
    <mergeCell ref="G73:BN77"/>
    <mergeCell ref="C82:F89"/>
    <mergeCell ref="G82:AZ84"/>
    <mergeCell ref="BA82:BG84"/>
    <mergeCell ref="BH82:BN84"/>
    <mergeCell ref="G85:AA89"/>
    <mergeCell ref="AB85:BN89"/>
    <mergeCell ref="C90:F93"/>
    <mergeCell ref="G90:AZ92"/>
    <mergeCell ref="BA90:BG92"/>
    <mergeCell ref="BH90:BN92"/>
    <mergeCell ref="G93:Y93"/>
    <mergeCell ref="Z93:BN93"/>
    <mergeCell ref="C94:F96"/>
    <mergeCell ref="G94:AZ94"/>
    <mergeCell ref="BA94:BG94"/>
    <mergeCell ref="BH94:BN94"/>
    <mergeCell ref="G95:P96"/>
    <mergeCell ref="Q95:BN96"/>
    <mergeCell ref="C98:BN98"/>
    <mergeCell ref="C99:F99"/>
    <mergeCell ref="G99:U99"/>
    <mergeCell ref="V99:W99"/>
    <mergeCell ref="Y99:Z99"/>
    <mergeCell ref="AB99:AE99"/>
    <mergeCell ref="AF99:BN99"/>
    <mergeCell ref="C100:F100"/>
    <mergeCell ref="G100:U100"/>
    <mergeCell ref="V100:AY100"/>
    <mergeCell ref="BA100:BF100"/>
    <mergeCell ref="BG100:BK100"/>
    <mergeCell ref="C101:F104"/>
    <mergeCell ref="G101:U104"/>
    <mergeCell ref="V101:BN104"/>
    <mergeCell ref="C105:F105"/>
    <mergeCell ref="G105:U105"/>
    <mergeCell ref="V105:AG105"/>
    <mergeCell ref="AH105:AN105"/>
    <mergeCell ref="AP105:BD105"/>
    <mergeCell ref="BE105:BM105"/>
    <mergeCell ref="AC106:BN106"/>
    <mergeCell ref="V107:AA107"/>
    <mergeCell ref="AB107:AT107"/>
    <mergeCell ref="AU107:AX107"/>
    <mergeCell ref="AY107:AZ107"/>
    <mergeCell ref="BA107:BC107"/>
    <mergeCell ref="BD107:BH107"/>
    <mergeCell ref="BJ107:BN107"/>
    <mergeCell ref="V108:AB108"/>
    <mergeCell ref="AC108:BN108"/>
    <mergeCell ref="C109:F109"/>
    <mergeCell ref="G109:U109"/>
    <mergeCell ref="Z109:AE109"/>
    <mergeCell ref="AK109:AO109"/>
    <mergeCell ref="AQ109:BN109"/>
    <mergeCell ref="C106:F108"/>
    <mergeCell ref="G106:U108"/>
    <mergeCell ref="V106:AB106"/>
    <mergeCell ref="C110:F116"/>
    <mergeCell ref="G110:U116"/>
    <mergeCell ref="V110:AA110"/>
    <mergeCell ref="AB110:BN110"/>
    <mergeCell ref="V111:AA111"/>
    <mergeCell ref="AB111:BN111"/>
    <mergeCell ref="V112:AA112"/>
    <mergeCell ref="AB112:BN112"/>
    <mergeCell ref="V113:AA113"/>
    <mergeCell ref="AB113:AT113"/>
    <mergeCell ref="AU113:AX113"/>
    <mergeCell ref="AY113:AZ113"/>
    <mergeCell ref="BA113:BC113"/>
    <mergeCell ref="BD113:BH113"/>
    <mergeCell ref="BJ113:BN113"/>
    <mergeCell ref="V114:AA114"/>
    <mergeCell ref="AC114:AE114"/>
    <mergeCell ref="AG114:AI114"/>
    <mergeCell ref="AK114:AN114"/>
    <mergeCell ref="AV114:AY114"/>
    <mergeCell ref="V115:AA115"/>
    <mergeCell ref="AC115:AE115"/>
    <mergeCell ref="AG115:AI115"/>
    <mergeCell ref="AK115:AN115"/>
    <mergeCell ref="V116:AA116"/>
    <mergeCell ref="AB116:BN116"/>
    <mergeCell ref="C117:F117"/>
    <mergeCell ref="G117:U117"/>
    <mergeCell ref="V117:AA117"/>
    <mergeCell ref="AB117:AD117"/>
    <mergeCell ref="AF117:AH117"/>
    <mergeCell ref="AJ117:AQ117"/>
    <mergeCell ref="AR117:AV117"/>
    <mergeCell ref="AW117:AY117"/>
    <mergeCell ref="BA117:BC117"/>
    <mergeCell ref="BE117:BN117"/>
    <mergeCell ref="C120:F123"/>
    <mergeCell ref="G120:U123"/>
    <mergeCell ref="V120:AN120"/>
    <mergeCell ref="AO120:BN120"/>
    <mergeCell ref="V121:AN121"/>
    <mergeCell ref="AO121:BN121"/>
    <mergeCell ref="G127:T127"/>
    <mergeCell ref="U127:BN127"/>
    <mergeCell ref="C128:F129"/>
    <mergeCell ref="G128:N129"/>
    <mergeCell ref="O128:W128"/>
    <mergeCell ref="X128:AC128"/>
    <mergeCell ref="O129:BN129"/>
    <mergeCell ref="G133:N133"/>
    <mergeCell ref="O133:BC133"/>
    <mergeCell ref="BD133:BN133"/>
    <mergeCell ref="G134:N134"/>
    <mergeCell ref="O134:BC134"/>
    <mergeCell ref="BD134:BN134"/>
    <mergeCell ref="G135:N135"/>
    <mergeCell ref="O135:BC135"/>
    <mergeCell ref="BD135:BN135"/>
    <mergeCell ref="G136:N136"/>
    <mergeCell ref="O136:BC136"/>
    <mergeCell ref="BD136:BN136"/>
    <mergeCell ref="G142:N142"/>
    <mergeCell ref="O142:BC142"/>
    <mergeCell ref="BD142:BN142"/>
    <mergeCell ref="G143:N143"/>
    <mergeCell ref="O143:BC143"/>
    <mergeCell ref="BD143:BN143"/>
    <mergeCell ref="G144:N144"/>
    <mergeCell ref="O144:BC144"/>
    <mergeCell ref="BD144:BN144"/>
    <mergeCell ref="G145:N145"/>
    <mergeCell ref="O145:BC145"/>
    <mergeCell ref="BD145:BN145"/>
    <mergeCell ref="G146:N146"/>
    <mergeCell ref="O146:BC146"/>
    <mergeCell ref="BD146:BN146"/>
    <mergeCell ref="C148:BN148"/>
    <mergeCell ref="C149:AX149"/>
    <mergeCell ref="AY149:BN149"/>
    <mergeCell ref="C130:F146"/>
    <mergeCell ref="G130:BC131"/>
    <mergeCell ref="BD130:BN131"/>
    <mergeCell ref="G132:BC132"/>
    <mergeCell ref="C150:AX150"/>
    <mergeCell ref="AY150:BN150"/>
    <mergeCell ref="C151:AX151"/>
    <mergeCell ref="AY151:BN151"/>
    <mergeCell ref="C152:AX152"/>
    <mergeCell ref="AY152:BN152"/>
    <mergeCell ref="C153:AX153"/>
    <mergeCell ref="AY153:BN153"/>
    <mergeCell ref="C154:AX154"/>
    <mergeCell ref="AY154:BN154"/>
    <mergeCell ref="C174:BN174"/>
    <mergeCell ref="C175:AT175"/>
    <mergeCell ref="AU175:BD175"/>
    <mergeCell ref="BE175:BN175"/>
    <mergeCell ref="C160:R162"/>
    <mergeCell ref="S160:AP160"/>
    <mergeCell ref="C176:AT176"/>
    <mergeCell ref="AU176:BD176"/>
    <mergeCell ref="BE176:BN176"/>
    <mergeCell ref="C177:AT177"/>
    <mergeCell ref="AU177:BD177"/>
    <mergeCell ref="BE177:BN177"/>
    <mergeCell ref="C178:AT178"/>
    <mergeCell ref="AU178:BD178"/>
    <mergeCell ref="BE178:BN178"/>
    <mergeCell ref="C179:AT179"/>
    <mergeCell ref="AU179:BD179"/>
    <mergeCell ref="BE179:BN179"/>
    <mergeCell ref="BE183:BN183"/>
    <mergeCell ref="C184:AT184"/>
    <mergeCell ref="C180:AT180"/>
    <mergeCell ref="AU180:BD180"/>
    <mergeCell ref="BE180:BN180"/>
    <mergeCell ref="C181:AT181"/>
    <mergeCell ref="AU181:BD181"/>
    <mergeCell ref="BE181:BN181"/>
    <mergeCell ref="C190:L195"/>
    <mergeCell ref="M190:BN190"/>
    <mergeCell ref="C182:AT182"/>
    <mergeCell ref="AU182:BD182"/>
    <mergeCell ref="BE182:BN182"/>
    <mergeCell ref="M193:BN193"/>
    <mergeCell ref="M194:BN194"/>
    <mergeCell ref="M195:BN195"/>
    <mergeCell ref="C183:AT183"/>
    <mergeCell ref="AU183:BD183"/>
    <mergeCell ref="C200:BN200"/>
    <mergeCell ref="C201:BN205"/>
    <mergeCell ref="AU184:BD184"/>
    <mergeCell ref="BE184:BN184"/>
    <mergeCell ref="W211:AY211"/>
    <mergeCell ref="AZ211:BD211"/>
    <mergeCell ref="BF211:BG211"/>
    <mergeCell ref="BI211:BN211"/>
    <mergeCell ref="C187:BN187"/>
    <mergeCell ref="C188:BN189"/>
    <mergeCell ref="C206:BN210"/>
    <mergeCell ref="C211:V211"/>
    <mergeCell ref="M191:BN191"/>
    <mergeCell ref="M192:BN192"/>
    <mergeCell ref="C212:BN212"/>
    <mergeCell ref="C213:V213"/>
    <mergeCell ref="W213:AY213"/>
    <mergeCell ref="AZ213:BN213"/>
    <mergeCell ref="M196:BN196"/>
    <mergeCell ref="C197:BN198"/>
  </mergeCells>
  <conditionalFormatting sqref="Y26:BN26">
    <cfRule type="cellIs" priority="5" dxfId="0" operator="equal" stopIfTrue="1">
      <formula>#N/A</formula>
    </cfRule>
    <cfRule type="cellIs" priority="6" dxfId="0" operator="equal" stopIfTrue="1">
      <formula>#N/A</formula>
    </cfRule>
  </conditionalFormatting>
  <conditionalFormatting sqref="O133:BC136 X127:BN128 U127:W127 AC106:BN106 Y12:BF12 BK12:BN12 Y24:BN24 Y26:BN26 Y28:BN28 BG100:BK100 BE105:BM105 AH105:AN105 V107:BN109 Y21:BN21 O142:BC146">
    <cfRule type="cellIs" priority="4" dxfId="0" operator="equal" stopIfTrue="1">
      <formula>0</formula>
    </cfRule>
  </conditionalFormatting>
  <conditionalFormatting sqref="O137:BC141">
    <cfRule type="cellIs" priority="3" dxfId="0" operator="equal" stopIfTrue="1">
      <formula>0</formula>
    </cfRule>
  </conditionalFormatting>
  <conditionalFormatting sqref="V101:BN104">
    <cfRule type="cellIs" priority="2" dxfId="0" operator="equal" stopIfTrue="1">
      <formula>0</formula>
    </cfRule>
  </conditionalFormatting>
  <conditionalFormatting sqref="O129:BN129">
    <cfRule type="cellIs" priority="1" dxfId="0" operator="equal" stopIfTrue="1">
      <formula>0</formula>
    </cfRule>
  </conditionalFormatting>
  <dataValidations count="2">
    <dataValidation type="list" allowBlank="1" showInputMessage="1" showErrorMessage="1" sqref="Y10:BN11">
      <formula1>validdisastergrantee</formula1>
    </dataValidation>
    <dataValidation type="list" allowBlank="1" showInputMessage="1" showErrorMessage="1" sqref="V100:AY100">
      <formula1>validprojecttitle</formula1>
    </dataValidation>
  </dataValidations>
  <printOptions/>
  <pageMargins left="0.25" right="0.25" top="0.75" bottom="0.5" header="0.25" footer="0.25"/>
  <pageSetup horizontalDpi="600" verticalDpi="600" orientation="portrait" r:id="rId2"/>
  <headerFooter>
    <oddFooter>&amp;LAugust 2011&amp;CPage &amp;P of &amp;N&amp;RDCEO/Disaster Form # 001</oddFooter>
  </headerFooter>
  <rowBreaks count="5" manualBreakCount="5">
    <brk id="44" max="255" man="1"/>
    <brk id="97" max="255" man="1"/>
    <brk id="125" max="255" man="1"/>
    <brk id="147" max="255" man="1"/>
    <brk id="186" max="255" man="1"/>
  </rowBreaks>
  <legacyDrawing r:id="rId1"/>
</worksheet>
</file>

<file path=xl/worksheets/sheet3.xml><?xml version="1.0" encoding="utf-8"?>
<worksheet xmlns="http://schemas.openxmlformats.org/spreadsheetml/2006/main" xmlns:r="http://schemas.openxmlformats.org/officeDocument/2006/relationships">
  <dimension ref="A1:T29"/>
  <sheetViews>
    <sheetView zoomScale="90" zoomScaleNormal="90" zoomScalePageLayoutView="0" workbookViewId="0" topLeftCell="A1">
      <selection activeCell="F1" sqref="F1"/>
    </sheetView>
  </sheetViews>
  <sheetFormatPr defaultColWidth="9.140625" defaultRowHeight="12.75"/>
  <cols>
    <col min="1" max="1" width="47.57421875" style="44" customWidth="1"/>
    <col min="2" max="2" width="10.8515625" style="44" customWidth="1"/>
    <col min="3" max="3" width="20.8515625" style="72" customWidth="1"/>
    <col min="4" max="4" width="5.140625" style="44" bestFit="1" customWidth="1"/>
    <col min="5" max="5" width="16.8515625" style="53" customWidth="1"/>
    <col min="6" max="6" width="27.8515625" style="53" customWidth="1"/>
    <col min="7" max="7" width="57.8515625" style="72" customWidth="1"/>
    <col min="8" max="8" width="12.8515625" style="73" customWidth="1"/>
    <col min="9" max="9" width="10.421875" style="73" customWidth="1"/>
    <col min="10" max="16384" width="9.140625" style="44" customWidth="1"/>
  </cols>
  <sheetData>
    <row r="1" spans="1:9" ht="12.75">
      <c r="A1" s="41" t="s">
        <v>142</v>
      </c>
      <c r="B1" s="41" t="s">
        <v>71</v>
      </c>
      <c r="C1" s="41" t="s">
        <v>143</v>
      </c>
      <c r="D1" s="41" t="s">
        <v>97</v>
      </c>
      <c r="E1" s="42" t="s">
        <v>144</v>
      </c>
      <c r="F1" s="43" t="s">
        <v>307</v>
      </c>
      <c r="G1" s="43" t="s">
        <v>145</v>
      </c>
      <c r="H1" s="43" t="s">
        <v>146</v>
      </c>
      <c r="I1" s="43" t="s">
        <v>147</v>
      </c>
    </row>
    <row r="2" spans="1:9" ht="12.75">
      <c r="A2" s="45" t="s">
        <v>274</v>
      </c>
      <c r="B2" s="46"/>
      <c r="C2" s="47"/>
      <c r="D2" s="46"/>
      <c r="E2" s="48"/>
      <c r="F2" s="48"/>
      <c r="G2" s="40"/>
      <c r="H2" s="49"/>
      <c r="I2" s="50"/>
    </row>
    <row r="3" spans="1:20" ht="12.75">
      <c r="A3" s="45" t="s">
        <v>173</v>
      </c>
      <c r="B3" s="51" t="s">
        <v>174</v>
      </c>
      <c r="C3" s="47" t="s">
        <v>175</v>
      </c>
      <c r="D3" s="88" t="s">
        <v>224</v>
      </c>
      <c r="E3" s="52" t="s">
        <v>176</v>
      </c>
      <c r="F3" s="52" t="s">
        <v>153</v>
      </c>
      <c r="G3" s="40" t="s">
        <v>173</v>
      </c>
      <c r="H3" s="49" t="s">
        <v>177</v>
      </c>
      <c r="I3" s="50">
        <v>102495954</v>
      </c>
      <c r="J3" s="53"/>
      <c r="K3" s="53"/>
      <c r="L3" s="53"/>
      <c r="M3" s="53"/>
      <c r="N3" s="53"/>
      <c r="O3" s="53"/>
      <c r="P3" s="53"/>
      <c r="Q3" s="53"/>
      <c r="R3" s="53"/>
      <c r="S3" s="53"/>
      <c r="T3" s="53"/>
    </row>
    <row r="4" spans="1:20" ht="12.75">
      <c r="A4" s="45" t="s">
        <v>275</v>
      </c>
      <c r="B4" s="54">
        <v>376006910</v>
      </c>
      <c r="C4" s="47" t="s">
        <v>178</v>
      </c>
      <c r="D4" s="46" t="s">
        <v>179</v>
      </c>
      <c r="E4" s="52" t="s">
        <v>180</v>
      </c>
      <c r="F4" s="52" t="s">
        <v>153</v>
      </c>
      <c r="G4" s="40" t="s">
        <v>276</v>
      </c>
      <c r="H4" s="49">
        <v>624310</v>
      </c>
      <c r="I4" s="55" t="s">
        <v>277</v>
      </c>
      <c r="J4" s="649"/>
      <c r="K4" s="649"/>
      <c r="L4" s="649"/>
      <c r="M4" s="649"/>
      <c r="N4" s="649"/>
      <c r="O4" s="649"/>
      <c r="P4" s="649"/>
      <c r="Q4" s="649"/>
      <c r="R4" s="649"/>
      <c r="S4" s="53"/>
      <c r="T4" s="53"/>
    </row>
    <row r="5" spans="1:20" ht="12.75">
      <c r="A5" s="45" t="s">
        <v>186</v>
      </c>
      <c r="B5" s="51" t="s">
        <v>187</v>
      </c>
      <c r="C5" s="47" t="s">
        <v>188</v>
      </c>
      <c r="D5" s="46" t="s">
        <v>189</v>
      </c>
      <c r="E5" s="52" t="s">
        <v>190</v>
      </c>
      <c r="F5" s="52" t="s">
        <v>153</v>
      </c>
      <c r="G5" s="40" t="s">
        <v>191</v>
      </c>
      <c r="H5" s="49">
        <v>921190</v>
      </c>
      <c r="I5" s="50">
        <v>100821987</v>
      </c>
      <c r="J5" s="650"/>
      <c r="K5" s="650"/>
      <c r="L5" s="650"/>
      <c r="M5" s="650"/>
      <c r="N5" s="650"/>
      <c r="O5" s="650"/>
      <c r="P5" s="650"/>
      <c r="Q5" s="650"/>
      <c r="R5" s="650"/>
      <c r="S5" s="650"/>
      <c r="T5" s="650"/>
    </row>
    <row r="6" spans="1:9" ht="12.75">
      <c r="A6" s="45" t="s">
        <v>193</v>
      </c>
      <c r="B6" s="51" t="s">
        <v>194</v>
      </c>
      <c r="C6" s="47" t="s">
        <v>181</v>
      </c>
      <c r="D6" s="46" t="s">
        <v>195</v>
      </c>
      <c r="E6" s="52" t="s">
        <v>196</v>
      </c>
      <c r="F6" s="52" t="s">
        <v>153</v>
      </c>
      <c r="G6" s="40" t="s">
        <v>197</v>
      </c>
      <c r="H6" s="49" t="s">
        <v>198</v>
      </c>
      <c r="I6" s="50">
        <v>75621631</v>
      </c>
    </row>
    <row r="7" spans="1:9" ht="12.75">
      <c r="A7" s="45" t="s">
        <v>199</v>
      </c>
      <c r="B7" s="51" t="s">
        <v>200</v>
      </c>
      <c r="C7" s="47" t="s">
        <v>181</v>
      </c>
      <c r="D7" s="46" t="s">
        <v>201</v>
      </c>
      <c r="E7" s="52" t="s">
        <v>202</v>
      </c>
      <c r="F7" s="52" t="s">
        <v>153</v>
      </c>
      <c r="G7" s="40" t="s">
        <v>203</v>
      </c>
      <c r="H7" s="49">
        <v>624310</v>
      </c>
      <c r="I7" s="50">
        <v>82044694</v>
      </c>
    </row>
    <row r="8" spans="1:9" ht="12.75">
      <c r="A8" s="45" t="s">
        <v>204</v>
      </c>
      <c r="B8" s="51" t="s">
        <v>205</v>
      </c>
      <c r="C8" s="47" t="s">
        <v>175</v>
      </c>
      <c r="D8" s="46" t="s">
        <v>206</v>
      </c>
      <c r="E8" s="52" t="s">
        <v>207</v>
      </c>
      <c r="F8" s="52" t="s">
        <v>153</v>
      </c>
      <c r="G8" s="40" t="s">
        <v>208</v>
      </c>
      <c r="H8" s="49" t="s">
        <v>209</v>
      </c>
      <c r="I8" s="50">
        <v>79130928</v>
      </c>
    </row>
    <row r="9" spans="1:9" ht="12.75">
      <c r="A9" s="45" t="s">
        <v>210</v>
      </c>
      <c r="B9" s="51" t="s">
        <v>211</v>
      </c>
      <c r="C9" s="47" t="s">
        <v>181</v>
      </c>
      <c r="D9" s="46" t="s">
        <v>212</v>
      </c>
      <c r="E9" s="52" t="s">
        <v>213</v>
      </c>
      <c r="F9" s="52" t="s">
        <v>153</v>
      </c>
      <c r="G9" s="40" t="s">
        <v>214</v>
      </c>
      <c r="H9" s="49">
        <v>921130</v>
      </c>
      <c r="I9" s="50">
        <v>20035838</v>
      </c>
    </row>
    <row r="10" spans="1:9" ht="12.75">
      <c r="A10" s="45" t="s">
        <v>215</v>
      </c>
      <c r="B10" s="51" t="s">
        <v>216</v>
      </c>
      <c r="C10" s="47" t="s">
        <v>178</v>
      </c>
      <c r="D10" s="46" t="s">
        <v>217</v>
      </c>
      <c r="E10" s="52" t="s">
        <v>218</v>
      </c>
      <c r="F10" s="52" t="s">
        <v>153</v>
      </c>
      <c r="G10" s="40" t="s">
        <v>278</v>
      </c>
      <c r="H10" s="49" t="s">
        <v>219</v>
      </c>
      <c r="I10" s="50">
        <v>71427314</v>
      </c>
    </row>
    <row r="11" spans="1:9" ht="12.75">
      <c r="A11" s="45" t="s">
        <v>220</v>
      </c>
      <c r="B11" s="51" t="s">
        <v>221</v>
      </c>
      <c r="C11" s="47" t="s">
        <v>181</v>
      </c>
      <c r="D11" s="46" t="s">
        <v>222</v>
      </c>
      <c r="E11" s="52" t="s">
        <v>223</v>
      </c>
      <c r="F11" s="52" t="s">
        <v>153</v>
      </c>
      <c r="G11" s="40" t="s">
        <v>279</v>
      </c>
      <c r="H11" s="49">
        <v>921110</v>
      </c>
      <c r="I11" s="50">
        <v>135836026</v>
      </c>
    </row>
    <row r="12" spans="1:9" ht="12.75">
      <c r="A12" s="45" t="s">
        <v>360</v>
      </c>
      <c r="B12" s="51">
        <v>370892531</v>
      </c>
      <c r="C12" s="47" t="s">
        <v>183</v>
      </c>
      <c r="D12" s="46" t="s">
        <v>184</v>
      </c>
      <c r="E12" s="52" t="s">
        <v>185</v>
      </c>
      <c r="F12" s="52" t="s">
        <v>153</v>
      </c>
      <c r="G12" s="40" t="s">
        <v>360</v>
      </c>
      <c r="H12" s="49">
        <v>611310</v>
      </c>
      <c r="I12" s="55" t="s">
        <v>359</v>
      </c>
    </row>
    <row r="13" spans="1:9" ht="12.75">
      <c r="A13" s="45" t="s">
        <v>148</v>
      </c>
      <c r="B13" s="51">
        <v>370906196</v>
      </c>
      <c r="C13" s="47" t="s">
        <v>149</v>
      </c>
      <c r="D13" s="46" t="s">
        <v>150</v>
      </c>
      <c r="E13" s="52" t="s">
        <v>151</v>
      </c>
      <c r="F13" s="52" t="s">
        <v>153</v>
      </c>
      <c r="G13" s="40" t="s">
        <v>152</v>
      </c>
      <c r="H13" s="49">
        <v>611210</v>
      </c>
      <c r="I13" s="50">
        <v>71988737</v>
      </c>
    </row>
    <row r="14" spans="1:9" ht="12.75">
      <c r="A14" s="45" t="s">
        <v>225</v>
      </c>
      <c r="B14" s="51" t="s">
        <v>226</v>
      </c>
      <c r="C14" s="47" t="s">
        <v>181</v>
      </c>
      <c r="D14" s="46" t="s">
        <v>227</v>
      </c>
      <c r="E14" s="52" t="s">
        <v>228</v>
      </c>
      <c r="F14" s="52" t="s">
        <v>153</v>
      </c>
      <c r="G14" s="40" t="s">
        <v>229</v>
      </c>
      <c r="H14" s="49">
        <v>921110</v>
      </c>
      <c r="I14" s="56">
        <v>790448828</v>
      </c>
    </row>
    <row r="15" spans="1:9" ht="12.75">
      <c r="A15" s="45" t="s">
        <v>230</v>
      </c>
      <c r="B15" s="51" t="s">
        <v>231</v>
      </c>
      <c r="C15" s="47" t="s">
        <v>181</v>
      </c>
      <c r="D15" s="46" t="s">
        <v>232</v>
      </c>
      <c r="E15" s="52" t="s">
        <v>233</v>
      </c>
      <c r="F15" s="52" t="s">
        <v>153</v>
      </c>
      <c r="G15" s="40" t="s">
        <v>234</v>
      </c>
      <c r="H15" s="49" t="s">
        <v>235</v>
      </c>
      <c r="I15" s="50">
        <v>74591652</v>
      </c>
    </row>
    <row r="16" spans="1:9" ht="12.75">
      <c r="A16" s="45" t="s">
        <v>236</v>
      </c>
      <c r="B16" s="51" t="s">
        <v>237</v>
      </c>
      <c r="C16" s="47" t="s">
        <v>238</v>
      </c>
      <c r="D16" s="46" t="s">
        <v>239</v>
      </c>
      <c r="E16" s="52" t="s">
        <v>240</v>
      </c>
      <c r="F16" s="52" t="s">
        <v>153</v>
      </c>
      <c r="G16" s="40" t="s">
        <v>241</v>
      </c>
      <c r="H16" s="49">
        <v>921190</v>
      </c>
      <c r="I16" s="50">
        <v>102485211</v>
      </c>
    </row>
    <row r="17" spans="1:9" ht="12.75">
      <c r="A17" s="45" t="s">
        <v>154</v>
      </c>
      <c r="B17" s="51" t="s">
        <v>155</v>
      </c>
      <c r="C17" s="47" t="s">
        <v>156</v>
      </c>
      <c r="D17" s="46" t="s">
        <v>157</v>
      </c>
      <c r="E17" s="52" t="s">
        <v>158</v>
      </c>
      <c r="F17" s="52" t="s">
        <v>153</v>
      </c>
      <c r="G17" s="40" t="s">
        <v>159</v>
      </c>
      <c r="H17" s="49" t="s">
        <v>160</v>
      </c>
      <c r="I17" s="50">
        <v>40140154</v>
      </c>
    </row>
    <row r="18" spans="1:9" ht="12.75">
      <c r="A18" s="45" t="s">
        <v>161</v>
      </c>
      <c r="B18" s="51" t="s">
        <v>162</v>
      </c>
      <c r="C18" s="47" t="s">
        <v>163</v>
      </c>
      <c r="D18" s="46" t="s">
        <v>164</v>
      </c>
      <c r="E18" s="52" t="s">
        <v>165</v>
      </c>
      <c r="F18" s="52" t="s">
        <v>153</v>
      </c>
      <c r="G18" s="40" t="s">
        <v>166</v>
      </c>
      <c r="H18" s="49">
        <v>624310</v>
      </c>
      <c r="I18" s="50">
        <v>122565724</v>
      </c>
    </row>
    <row r="19" spans="1:9" ht="12.75">
      <c r="A19" s="57" t="s">
        <v>280</v>
      </c>
      <c r="B19" s="58" t="s">
        <v>281</v>
      </c>
      <c r="C19" s="47" t="s">
        <v>181</v>
      </c>
      <c r="D19" s="59" t="s">
        <v>192</v>
      </c>
      <c r="E19" s="60" t="s">
        <v>182</v>
      </c>
      <c r="F19" s="52" t="s">
        <v>153</v>
      </c>
      <c r="G19" s="57" t="s">
        <v>280</v>
      </c>
      <c r="H19" s="61" t="s">
        <v>282</v>
      </c>
      <c r="I19" s="61" t="s">
        <v>283</v>
      </c>
    </row>
    <row r="20" spans="1:9" ht="12.75">
      <c r="A20" s="62" t="s">
        <v>242</v>
      </c>
      <c r="B20" s="63" t="s">
        <v>243</v>
      </c>
      <c r="C20" s="47" t="s">
        <v>181</v>
      </c>
      <c r="D20" s="59" t="s">
        <v>244</v>
      </c>
      <c r="E20" s="60" t="s">
        <v>182</v>
      </c>
      <c r="F20" s="52" t="s">
        <v>153</v>
      </c>
      <c r="G20" s="64" t="s">
        <v>245</v>
      </c>
      <c r="H20" s="65" t="s">
        <v>246</v>
      </c>
      <c r="I20" s="66" t="s">
        <v>247</v>
      </c>
    </row>
    <row r="21" spans="1:9" ht="12.75">
      <c r="A21" s="45" t="s">
        <v>248</v>
      </c>
      <c r="B21" s="51" t="s">
        <v>249</v>
      </c>
      <c r="C21" s="47" t="s">
        <v>238</v>
      </c>
      <c r="D21" s="46" t="s">
        <v>250</v>
      </c>
      <c r="E21" s="52" t="s">
        <v>251</v>
      </c>
      <c r="F21" s="52" t="s">
        <v>153</v>
      </c>
      <c r="G21" s="40" t="s">
        <v>284</v>
      </c>
      <c r="H21" s="49">
        <v>921120</v>
      </c>
      <c r="I21" s="50">
        <v>54218524</v>
      </c>
    </row>
    <row r="22" spans="1:9" ht="12.75">
      <c r="A22" s="45" t="s">
        <v>167</v>
      </c>
      <c r="B22" s="51" t="s">
        <v>168</v>
      </c>
      <c r="C22" s="47" t="s">
        <v>163</v>
      </c>
      <c r="D22" s="46" t="s">
        <v>169</v>
      </c>
      <c r="E22" s="52" t="s">
        <v>170</v>
      </c>
      <c r="F22" s="52" t="s">
        <v>153</v>
      </c>
      <c r="G22" s="40" t="s">
        <v>171</v>
      </c>
      <c r="H22" s="49" t="s">
        <v>172</v>
      </c>
      <c r="I22" s="50">
        <v>176373710</v>
      </c>
    </row>
    <row r="23" spans="1:9" ht="12.75">
      <c r="A23" s="45" t="s">
        <v>252</v>
      </c>
      <c r="B23" s="51" t="s">
        <v>253</v>
      </c>
      <c r="C23" s="47" t="s">
        <v>156</v>
      </c>
      <c r="D23" s="46" t="s">
        <v>254</v>
      </c>
      <c r="E23" s="52" t="s">
        <v>255</v>
      </c>
      <c r="F23" s="52" t="s">
        <v>153</v>
      </c>
      <c r="G23" s="40" t="s">
        <v>256</v>
      </c>
      <c r="H23" s="49">
        <v>925120</v>
      </c>
      <c r="I23" s="50">
        <v>115675738</v>
      </c>
    </row>
    <row r="24" spans="1:9" ht="12.75">
      <c r="A24" s="45" t="s">
        <v>257</v>
      </c>
      <c r="B24" s="51" t="s">
        <v>258</v>
      </c>
      <c r="C24" s="47" t="s">
        <v>183</v>
      </c>
      <c r="D24" s="46" t="s">
        <v>259</v>
      </c>
      <c r="E24" s="52" t="s">
        <v>260</v>
      </c>
      <c r="F24" s="52" t="s">
        <v>153</v>
      </c>
      <c r="G24" s="40" t="s">
        <v>261</v>
      </c>
      <c r="H24" s="49">
        <v>624310</v>
      </c>
      <c r="I24" s="50">
        <v>122566011</v>
      </c>
    </row>
    <row r="25" spans="1:9" ht="12.75">
      <c r="A25" s="45" t="s">
        <v>262</v>
      </c>
      <c r="B25" s="67" t="s">
        <v>263</v>
      </c>
      <c r="C25" s="68" t="s">
        <v>238</v>
      </c>
      <c r="D25" s="69" t="s">
        <v>264</v>
      </c>
      <c r="E25" s="70" t="s">
        <v>265</v>
      </c>
      <c r="F25" s="52" t="s">
        <v>153</v>
      </c>
      <c r="G25" s="40" t="s">
        <v>266</v>
      </c>
      <c r="H25" s="49" t="s">
        <v>267</v>
      </c>
      <c r="I25" s="50">
        <v>621538792</v>
      </c>
    </row>
    <row r="26" spans="1:9" ht="12.75">
      <c r="A26" s="68" t="s">
        <v>268</v>
      </c>
      <c r="B26" s="51" t="s">
        <v>269</v>
      </c>
      <c r="C26" s="47" t="s">
        <v>270</v>
      </c>
      <c r="D26" s="46" t="s">
        <v>271</v>
      </c>
      <c r="E26" s="52" t="s">
        <v>272</v>
      </c>
      <c r="F26" s="52" t="s">
        <v>153</v>
      </c>
      <c r="G26" s="40" t="s">
        <v>273</v>
      </c>
      <c r="H26" s="71">
        <v>624310</v>
      </c>
      <c r="I26" s="67">
        <v>800202108</v>
      </c>
    </row>
    <row r="27" spans="5:6" ht="12.75">
      <c r="E27" s="44"/>
      <c r="F27" s="44"/>
    </row>
    <row r="28" spans="5:6" ht="12.75">
      <c r="E28" s="44"/>
      <c r="F28" s="44"/>
    </row>
    <row r="29" spans="5:6" ht="12.75">
      <c r="E29" s="44"/>
      <c r="F29" s="44"/>
    </row>
  </sheetData>
  <sheetProtection password="D8C1" sheet="1" objects="1" scenarios="1"/>
  <mergeCells count="2">
    <mergeCell ref="J4:R4"/>
    <mergeCell ref="J5:T5"/>
  </mergeCells>
  <printOptions/>
  <pageMargins left="0.25" right="0.25"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Q5"/>
  <sheetViews>
    <sheetView zoomScale="80" zoomScaleNormal="80" zoomScalePageLayoutView="0" workbookViewId="0" topLeftCell="B3">
      <selection activeCell="D5" sqref="D5"/>
    </sheetView>
  </sheetViews>
  <sheetFormatPr defaultColWidth="9.140625" defaultRowHeight="12.75"/>
  <cols>
    <col min="1" max="1" width="47.421875" style="74" customWidth="1"/>
    <col min="2" max="2" width="70.28125" style="74" customWidth="1"/>
    <col min="3" max="3" width="98.7109375" style="74" customWidth="1"/>
    <col min="4" max="17" width="29.57421875" style="74" customWidth="1"/>
    <col min="18" max="16384" width="9.140625" style="74" customWidth="1"/>
  </cols>
  <sheetData>
    <row r="2" spans="2:17" ht="12">
      <c r="B2" s="75" t="s">
        <v>285</v>
      </c>
      <c r="C2" s="75" t="s">
        <v>286</v>
      </c>
      <c r="D2" s="74" t="s">
        <v>118</v>
      </c>
      <c r="E2" s="74" t="s">
        <v>119</v>
      </c>
      <c r="F2" s="74" t="s">
        <v>120</v>
      </c>
      <c r="G2" s="74" t="s">
        <v>121</v>
      </c>
      <c r="H2" s="74" t="s">
        <v>122</v>
      </c>
      <c r="I2" s="74" t="s">
        <v>124</v>
      </c>
      <c r="J2" s="74" t="s">
        <v>125</v>
      </c>
      <c r="K2" s="74" t="s">
        <v>126</v>
      </c>
      <c r="L2" s="74" t="s">
        <v>127</v>
      </c>
      <c r="M2" s="74" t="s">
        <v>296</v>
      </c>
      <c r="N2" s="74" t="s">
        <v>297</v>
      </c>
      <c r="O2" s="74" t="s">
        <v>298</v>
      </c>
      <c r="P2" s="74" t="s">
        <v>299</v>
      </c>
      <c r="Q2" s="74" t="s">
        <v>300</v>
      </c>
    </row>
    <row r="3" spans="1:2" ht="24.75" customHeight="1">
      <c r="A3" s="74" t="s">
        <v>308</v>
      </c>
      <c r="B3" s="77"/>
    </row>
    <row r="4" spans="1:17" ht="409.5">
      <c r="A4" s="74" t="s">
        <v>4</v>
      </c>
      <c r="B4" s="76" t="s">
        <v>87</v>
      </c>
      <c r="C4" s="74" t="s">
        <v>287</v>
      </c>
      <c r="D4" s="74" t="s">
        <v>362</v>
      </c>
      <c r="E4" s="74" t="s">
        <v>288</v>
      </c>
      <c r="F4" s="74" t="s">
        <v>289</v>
      </c>
      <c r="G4" s="74" t="s">
        <v>290</v>
      </c>
      <c r="H4" s="74" t="s">
        <v>291</v>
      </c>
      <c r="I4" s="74" t="s">
        <v>292</v>
      </c>
      <c r="J4" s="74" t="s">
        <v>293</v>
      </c>
      <c r="K4" s="74" t="s">
        <v>294</v>
      </c>
      <c r="L4" s="74" t="s">
        <v>295</v>
      </c>
      <c r="M4" s="74" t="s">
        <v>301</v>
      </c>
      <c r="N4" s="74" t="s">
        <v>302</v>
      </c>
      <c r="O4" s="74" t="s">
        <v>303</v>
      </c>
      <c r="P4" s="74" t="s">
        <v>304</v>
      </c>
      <c r="Q4" s="74" t="s">
        <v>305</v>
      </c>
    </row>
    <row r="5" ht="12">
      <c r="D5" s="74" t="s">
        <v>363</v>
      </c>
    </row>
  </sheetData>
  <sheetProtection password="D8C1" sheet="1" objects="1" scenarios="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Illinois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NEG Disaster Application</dc:title>
  <dc:subject/>
  <dc:creator>Burgess, Mark</dc:creator>
  <cp:keywords/>
  <dc:description/>
  <cp:lastModifiedBy>Meseke, Jill</cp:lastModifiedBy>
  <cp:lastPrinted>2013-07-26T15:38:04Z</cp:lastPrinted>
  <dcterms:created xsi:type="dcterms:W3CDTF">2013-07-10T13:01:43Z</dcterms:created>
  <dcterms:modified xsi:type="dcterms:W3CDTF">2013-07-26T15:38:29Z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0x01010067C729E16B69D746989E4268BB93698F</vt:lpwstr>
  </property>
  <property fmtid="{D5CDD505-2E9C-101B-9397-08002B2CF9AE}" pid="3" name="SubAudience">
    <vt:lpwstr/>
  </property>
  <property fmtid="{D5CDD505-2E9C-101B-9397-08002B2CF9AE}" pid="4" name="SkillLevel">
    <vt:lpwstr>;#All Levels;#</vt:lpwstr>
  </property>
  <property fmtid="{D5CDD505-2E9C-101B-9397-08002B2CF9AE}" pid="5" name="DocumentType">
    <vt:lpwstr>;#Forms;#</vt:lpwstr>
  </property>
  <property fmtid="{D5CDD505-2E9C-101B-9397-08002B2CF9AE}" pid="6" name="SubCategory">
    <vt:lpwstr>82</vt:lpwstr>
  </property>
  <property fmtid="{D5CDD505-2E9C-101B-9397-08002B2CF9AE}" pid="7" name="Audience">
    <vt:lpwstr>3;#</vt:lpwstr>
  </property>
  <property fmtid="{D5CDD505-2E9C-101B-9397-08002B2CF9AE}" pid="8" name="Language">
    <vt:lpwstr>English</vt:lpwstr>
  </property>
  <property fmtid="{D5CDD505-2E9C-101B-9397-08002B2CF9AE}" pid="9" name="Description0">
    <vt:lpwstr>Application for NEG funding.</vt:lpwstr>
  </property>
  <property fmtid="{D5CDD505-2E9C-101B-9397-08002B2CF9AE}" pid="10" name="MainCategory">
    <vt:lpwstr>9</vt:lpwstr>
  </property>
  <property fmtid="{D5CDD505-2E9C-101B-9397-08002B2CF9AE}" pid="11" name="GradeLevel">
    <vt:lpwstr>;#&gt;12 Postsecondary;#</vt:lpwstr>
  </property>
  <property fmtid="{D5CDD505-2E9C-101B-9397-08002B2CF9AE}" pid="12" name="Site">
    <vt:lpwstr>7;#</vt:lpwstr>
  </property>
  <property fmtid="{D5CDD505-2E9C-101B-9397-08002B2CF9AE}" pid="13" name="TaxKeywordTaxHTField">
    <vt:lpwstr/>
  </property>
  <property fmtid="{D5CDD505-2E9C-101B-9397-08002B2CF9AE}" pid="14" name="display_urn:schemas-microsoft-com:office:office#Editor">
    <vt:lpwstr>cjones@illinoisworknet.com</vt:lpwstr>
  </property>
  <property fmtid="{D5CDD505-2E9C-101B-9397-08002B2CF9AE}" pid="15" name="TaxKeyword">
    <vt:lpwstr/>
  </property>
  <property fmtid="{D5CDD505-2E9C-101B-9397-08002B2CF9AE}" pid="16" name="display_urn:schemas-microsoft-com:office:office#Author">
    <vt:lpwstr>cjones@illinoisworknet.com</vt:lpwstr>
  </property>
  <property fmtid="{D5CDD505-2E9C-101B-9397-08002B2CF9AE}" pid="17" name="TaxCatchAll">
    <vt:lpwstr/>
  </property>
</Properties>
</file>